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765" yWindow="-30" windowWidth="16035" windowHeight="12810"/>
  </bookViews>
  <sheets>
    <sheet name="Лист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/>
  <c r="D157"/>
  <c r="D196"/>
  <c r="D259"/>
  <c r="D256"/>
  <c r="D263"/>
  <c r="D262"/>
  <c r="D208"/>
  <c r="D206"/>
  <c r="D108"/>
  <c r="D103"/>
  <c r="D98"/>
  <c r="D91"/>
  <c r="D89"/>
  <c r="D76"/>
  <c r="D79"/>
  <c r="D71"/>
  <c r="D74"/>
  <c r="D65"/>
  <c r="D69"/>
  <c r="D61"/>
  <c r="D63"/>
  <c r="D57"/>
  <c r="D55"/>
  <c r="D51"/>
  <c r="D46"/>
  <c r="D41"/>
  <c r="D37"/>
  <c r="D32"/>
  <c r="D35"/>
  <c r="D24"/>
  <c r="D16"/>
  <c r="D9"/>
  <c r="D266"/>
  <c r="D30"/>
  <c r="D111"/>
  <c r="D112"/>
  <c r="D210"/>
  <c r="D44"/>
  <c r="D53"/>
  <c r="D59"/>
  <c r="D80"/>
  <c r="D244"/>
  <c r="D242"/>
  <c r="D229"/>
  <c r="D238"/>
  <c r="D236"/>
  <c r="D232"/>
  <c r="D282"/>
  <c r="D280"/>
  <c r="D268"/>
  <c r="D278"/>
  <c r="D127"/>
  <c r="D246"/>
  <c r="D240"/>
  <c r="D247"/>
  <c r="D284"/>
  <c r="D285"/>
  <c r="D190"/>
  <c r="D186"/>
  <c r="D182"/>
  <c r="D178"/>
  <c r="D175"/>
  <c r="D172"/>
  <c r="D151"/>
  <c r="D149"/>
  <c r="D146"/>
  <c r="D142"/>
  <c r="D171"/>
  <c r="D177"/>
  <c r="D185"/>
  <c r="D156"/>
  <c r="D154"/>
  <c r="D193"/>
  <c r="D218"/>
  <c r="D221"/>
  <c r="D195"/>
  <c r="D197"/>
  <c r="D137"/>
  <c r="D140"/>
  <c r="D132"/>
  <c r="D121"/>
  <c r="D135"/>
  <c r="D198"/>
  <c r="A1"/>
</calcChain>
</file>

<file path=xl/sharedStrings.xml><?xml version="1.0" encoding="utf-8"?>
<sst xmlns="http://schemas.openxmlformats.org/spreadsheetml/2006/main" count="337" uniqueCount="164">
  <si>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</si>
  <si>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</si>
  <si>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</si>
  <si>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</si>
  <si>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</si>
  <si>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</si>
  <si>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</si>
  <si>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</si>
  <si>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</si>
  <si>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</si>
  <si>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</si>
  <si>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</si>
  <si>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</si>
  <si>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</si>
  <si>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</si>
  <si>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</si>
  <si>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</si>
  <si>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</si>
  <si>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</si>
  <si>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</si>
  <si>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</si>
  <si>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</si>
  <si>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</si>
  <si>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</si>
  <si>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</si>
  <si>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</si>
  <si>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</si>
  <si>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</si>
  <si>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</si>
  <si>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</si>
  <si>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</si>
  <si>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</si>
  <si>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</si>
  <si>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</si>
  <si>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</si>
  <si>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</si>
  <si>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</si>
  <si>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</si>
  <si>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</si>
  <si>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</si>
  <si>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</si>
  <si>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</si>
  <si>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</si>
  <si>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</si>
  <si>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</si>
  <si>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</si>
  <si>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</si>
  <si>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</si>
  <si>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</si>
  <si>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</si>
  <si>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</si>
  <si>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</si>
  <si>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</si>
  <si>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</si>
  <si>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</si>
  <si>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</si>
  <si>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</si>
  <si>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</si>
  <si>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</si>
  <si>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</si>
  <si>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</si>
  <si>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</si>
  <si>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</si>
  <si>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</si>
  <si>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</si>
  <si>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</si>
  <si>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</si>
  <si>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</si>
  <si>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</si>
  <si>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</si>
  <si>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</si>
  <si>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</si>
  <si>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</si>
  <si>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</si>
  <si>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</si>
  <si>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</si>
  <si>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</si>
  <si>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</si>
  <si>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</si>
  <si>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</si>
  <si>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</si>
  <si>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</si>
  <si>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</si>
  <si>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</si>
  <si>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</si>
  <si>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</si>
  <si>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</si>
  <si>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</si>
  <si>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</si>
  <si>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</si>
  <si>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</si>
  <si>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</si>
  <si>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</si>
  <si>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</si>
  <si>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</si>
  <si>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</si>
  <si>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</si>
  <si>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</si>
  <si>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</si>
  <si>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</si>
  <si>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</si>
  <si>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</si>
  <si>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</si>
  <si>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</si>
  <si>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</si>
  <si>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</si>
  <si>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</si>
  <si>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</si>
  <si>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</si>
  <si>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</si>
  <si>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</si>
  <si>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</si>
  <si>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</si>
  <si>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</si>
  <si>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</si>
  <si>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</si>
  <si>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</si>
  <si>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</si>
  <si>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</si>
  <si>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</si>
  <si>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</si>
  <si>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</si>
  <si>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</si>
  <si>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</si>
  <si>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</si>
  <si>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</si>
  <si>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</si>
  <si>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</si>
  <si>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Спеціаліст ІІ категорії, діловод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</si>
  <si>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</si>
  <si>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</si>
  <si>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</si>
  <si>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</si>
  <si>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Спеціаліст з питань цивільного захисту</t>
  </si>
  <si>
    <t>Інженер з організації, експлуатації та ремонту будівель та споруд</t>
  </si>
  <si>
    <t>Додаток 6</t>
  </si>
  <si>
    <t>Сектор земельних ресурсів</t>
  </si>
  <si>
    <t>Разом сектор земельних ресурсів</t>
  </si>
  <si>
    <t>СТРУКТУРА апатату Смолінської селищної ради на 2022 рік</t>
  </si>
  <si>
    <t>СТРУКТУРА господарчої групи Смолінської селищної ради                    на 2022 рік</t>
  </si>
  <si>
    <t>СТРУКТУРА відділу освіти, культури, молоді та спорту на 2022 рік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</si>
  <si>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</si>
  <si>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</si>
  <si>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</si>
  <si>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СТРУКТУРА фінансового відділу на 2022 рік</t>
  </si>
  <si>
    <t>Разом сектор бухгалтерського обліку та звітності</t>
  </si>
  <si>
    <t>Наглядач кладовища</t>
  </si>
  <si>
    <t>до рішення від 08.10.2021 р. № 200</t>
  </si>
  <si>
    <t>Спеціаліст І категорії, економіст</t>
  </si>
  <si>
    <t>Спеціаліст І категорії з фінансових питань</t>
  </si>
  <si>
    <t>Відділ ЖКГ, архітектури, земельного господарства та благоустрою</t>
  </si>
  <si>
    <t>Сектор з благоутрою</t>
  </si>
  <si>
    <t>Разом відділ ЖКГ, архітектури, земельного господарства та благоустрою</t>
  </si>
  <si>
    <t>Робітник з благоустрою</t>
  </si>
  <si>
    <t>СТРУКТУРА відділу з надання соціальних послуг населенню на 2022 рік</t>
  </si>
  <si>
    <t>СТРУКТУРА відділу соціального захисту, соціального забезпечення та охорони здоров’я на 2022 рік</t>
  </si>
  <si>
    <t>СТРУКТУРА відділу будівництва, земельних ресурсів, архітектури та житлово-комунального господарства на 2022 рік</t>
  </si>
  <si>
    <t>Додаток 7</t>
  </si>
  <si>
    <t>Заступник</t>
  </si>
  <si>
    <t>Художній керівник Новопавлівського сільського будинку культури</t>
  </si>
  <si>
    <t>Прибиральник службових приміщень Новопавлівського сільського клубу</t>
  </si>
  <si>
    <t>в редакції рішення від 10.12.2021 р. № 244</t>
  </si>
  <si>
    <t>Спеціаліст ІІ категорії, бухгалтер</t>
  </si>
  <si>
    <t>в редакції рішення від 11.02.2022 р. № _____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</si>
</sst>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5"/>
  <sheetViews>
    <sheetView tabSelected="1" topLeftCell="A118" zoomScaleNormal="100" workbookViewId="0">
      <selection activeCell="I125" sqref="I125"/>
    </sheetView>
  </sheetViews>
  <sheetFormatPr defaultColWidth="8.85546875" defaultRowHeight="1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>
      <c r="A1" s="6" t="e">
        <f>#REF!+#REF!+D198+D221+D247+D285</f>
        <v>#REF!</v>
      </c>
      <c r="B1" s="7"/>
      <c r="C1" s="7"/>
      <c r="D1" s="1" t="s">
        <v>48</v>
      </c>
    </row>
    <row r="2" spans="1:4">
      <c r="D2" s="2" t="s">
        <v>147</v>
      </c>
    </row>
    <row r="3" spans="1:4">
      <c r="D3" s="2" t="s">
        <v>161</v>
      </c>
    </row>
    <row r="4" spans="1:4" ht="21.75" customHeight="1">
      <c r="D4" s="2"/>
    </row>
    <row r="5" spans="1:4">
      <c r="C5" s="10" t="s">
        <v>138</v>
      </c>
      <c r="D5" s="2"/>
    </row>
    <row r="7" spans="1:4" ht="30">
      <c r="A7" s="4" t="s">
        <v>0</v>
      </c>
      <c r="B7" s="4"/>
      <c r="C7" s="3" t="s">
        <v>1</v>
      </c>
      <c r="D7" s="3" t="s">
        <v>2</v>
      </c>
    </row>
    <row r="8" spans="1:4">
      <c r="A8" s="27" t="s">
        <v>29</v>
      </c>
      <c r="B8" s="27"/>
      <c r="C8" s="27"/>
      <c r="D8" s="27"/>
    </row>
    <row r="9" spans="1:4" s="13" customFormat="1">
      <c r="A9" s="26" t="s">
        <v>3</v>
      </c>
      <c r="B9" s="11" t="s">
        <v>4</v>
      </c>
      <c r="C9" s="12"/>
      <c r="D9" s="26">
        <f>SUM(D10:D16)</f>
        <v>16</v>
      </c>
    </row>
    <row r="10" spans="1:4">
      <c r="A10" s="4" t="s">
        <v>6</v>
      </c>
      <c r="B10" s="14"/>
      <c r="C10" s="15" t="s">
        <v>5</v>
      </c>
      <c r="D10" s="4">
        <v>1</v>
      </c>
    </row>
    <row r="11" spans="1:4" ht="30">
      <c r="A11" s="4" t="s">
        <v>7</v>
      </c>
      <c r="B11" s="14"/>
      <c r="C11" s="15" t="s">
        <v>8</v>
      </c>
      <c r="D11" s="4">
        <v>1</v>
      </c>
    </row>
    <row r="12" spans="1:4">
      <c r="A12" s="4" t="s">
        <v>9</v>
      </c>
      <c r="B12" s="14"/>
      <c r="C12" s="15" t="s">
        <v>10</v>
      </c>
      <c r="D12" s="4">
        <v>1</v>
      </c>
    </row>
    <row r="13" spans="1:4">
      <c r="A13" s="4" t="s">
        <v>11</v>
      </c>
      <c r="B13" s="14"/>
      <c r="C13" s="15" t="s">
        <v>12</v>
      </c>
      <c r="D13" s="4">
        <v>1</v>
      </c>
    </row>
    <row r="14" spans="1:4">
      <c r="A14" s="4" t="s">
        <v>13</v>
      </c>
      <c r="B14" s="14"/>
      <c r="C14" s="15" t="s">
        <v>14</v>
      </c>
      <c r="D14" s="4">
        <v>3</v>
      </c>
    </row>
    <row r="15" spans="1:4">
      <c r="A15" s="4" t="s">
        <v>15</v>
      </c>
      <c r="B15" s="14"/>
      <c r="C15" s="15" t="s">
        <v>17</v>
      </c>
      <c r="D15" s="4">
        <v>1</v>
      </c>
    </row>
    <row r="16" spans="1:4" s="13" customFormat="1">
      <c r="A16" s="26" t="s">
        <v>28</v>
      </c>
      <c r="B16" s="11" t="s">
        <v>16</v>
      </c>
      <c r="C16" s="12"/>
      <c r="D16" s="26">
        <f>SUM(D17:D23)</f>
        <v>8</v>
      </c>
    </row>
    <row r="17" spans="1:4">
      <c r="A17" s="4"/>
      <c r="B17" s="14"/>
      <c r="C17" s="15" t="s">
        <v>18</v>
      </c>
      <c r="D17" s="4">
        <v>1</v>
      </c>
    </row>
    <row r="18" spans="1:4" ht="30">
      <c r="A18" s="4"/>
      <c r="B18" s="14"/>
      <c r="C18" s="15" t="s">
        <v>20</v>
      </c>
      <c r="D18" s="4">
        <v>1</v>
      </c>
    </row>
    <row r="19" spans="1:4">
      <c r="A19" s="4"/>
      <c r="B19" s="14"/>
      <c r="C19" s="15" t="s">
        <v>21</v>
      </c>
      <c r="D19" s="4">
        <v>1</v>
      </c>
    </row>
    <row r="20" spans="1:4" ht="30">
      <c r="A20" s="4"/>
      <c r="B20" s="14"/>
      <c r="C20" s="15" t="s">
        <v>19</v>
      </c>
      <c r="D20" s="4">
        <v>1</v>
      </c>
    </row>
    <row r="21" spans="1:4">
      <c r="A21" s="4"/>
      <c r="B21" s="14"/>
      <c r="C21" s="15" t="s">
        <v>22</v>
      </c>
      <c r="D21" s="4">
        <v>1</v>
      </c>
    </row>
    <row r="22" spans="1:4">
      <c r="A22" s="4"/>
      <c r="B22" s="14"/>
      <c r="C22" s="15" t="s">
        <v>18</v>
      </c>
      <c r="D22" s="4">
        <v>2</v>
      </c>
    </row>
    <row r="23" spans="1:4">
      <c r="A23" s="4"/>
      <c r="B23" s="14"/>
      <c r="C23" s="15" t="s">
        <v>133</v>
      </c>
      <c r="D23" s="4">
        <v>1</v>
      </c>
    </row>
    <row r="24" spans="1:4" s="13" customFormat="1">
      <c r="A24" s="26" t="s">
        <v>23</v>
      </c>
      <c r="B24" s="11" t="s">
        <v>24</v>
      </c>
      <c r="C24" s="12"/>
      <c r="D24" s="26">
        <f>SUM(D25:D29)</f>
        <v>6</v>
      </c>
    </row>
    <row r="25" spans="1:4">
      <c r="A25" s="4"/>
      <c r="B25" s="14"/>
      <c r="C25" s="15" t="s">
        <v>25</v>
      </c>
      <c r="D25" s="4">
        <v>1</v>
      </c>
    </row>
    <row r="26" spans="1:4">
      <c r="A26" s="4"/>
      <c r="B26" s="14"/>
      <c r="C26" s="15" t="s">
        <v>26</v>
      </c>
      <c r="D26" s="4">
        <v>2</v>
      </c>
    </row>
    <row r="27" spans="1:4">
      <c r="A27" s="4"/>
      <c r="B27" s="14"/>
      <c r="C27" s="15" t="s">
        <v>27</v>
      </c>
      <c r="D27" s="4">
        <v>1</v>
      </c>
    </row>
    <row r="28" spans="1:4">
      <c r="A28" s="4"/>
      <c r="B28" s="14"/>
      <c r="C28" s="15" t="s">
        <v>130</v>
      </c>
      <c r="D28" s="4">
        <v>1</v>
      </c>
    </row>
    <row r="29" spans="1:4">
      <c r="A29" s="4"/>
      <c r="B29" s="14"/>
      <c r="C29" s="15" t="s">
        <v>70</v>
      </c>
      <c r="D29" s="4">
        <v>1</v>
      </c>
    </row>
    <row r="30" spans="1:4" s="13" customFormat="1">
      <c r="A30" s="16" t="s">
        <v>50</v>
      </c>
      <c r="B30" s="11"/>
      <c r="C30" s="12"/>
      <c r="D30" s="26">
        <f>D9+D24</f>
        <v>22</v>
      </c>
    </row>
    <row r="31" spans="1:4" s="13" customFormat="1">
      <c r="A31" s="27" t="s">
        <v>30</v>
      </c>
      <c r="B31" s="27"/>
      <c r="C31" s="27"/>
      <c r="D31" s="27"/>
    </row>
    <row r="32" spans="1:4" s="13" customFormat="1">
      <c r="A32" s="26" t="s">
        <v>3</v>
      </c>
      <c r="B32" s="11" t="s">
        <v>24</v>
      </c>
      <c r="C32" s="12"/>
      <c r="D32" s="26">
        <f>SUM(D33:D34)</f>
        <v>2</v>
      </c>
    </row>
    <row r="33" spans="1:4">
      <c r="A33" s="4"/>
      <c r="B33" s="14"/>
      <c r="C33" s="15" t="s">
        <v>31</v>
      </c>
      <c r="D33" s="4">
        <v>1</v>
      </c>
    </row>
    <row r="34" spans="1:4">
      <c r="A34" s="4"/>
      <c r="B34" s="14"/>
      <c r="C34" s="15" t="s">
        <v>32</v>
      </c>
      <c r="D34" s="4">
        <v>1</v>
      </c>
    </row>
    <row r="35" spans="1:4" s="13" customFormat="1">
      <c r="A35" s="16" t="s">
        <v>33</v>
      </c>
      <c r="B35" s="11"/>
      <c r="C35" s="12"/>
      <c r="D35" s="26">
        <f>D32</f>
        <v>2</v>
      </c>
    </row>
    <row r="36" spans="1:4" s="13" customFormat="1">
      <c r="A36" s="27" t="s">
        <v>34</v>
      </c>
      <c r="B36" s="27"/>
      <c r="C36" s="27"/>
      <c r="D36" s="27"/>
    </row>
    <row r="37" spans="1:4" s="13" customFormat="1">
      <c r="A37" s="26" t="s">
        <v>3</v>
      </c>
      <c r="B37" s="11" t="s">
        <v>4</v>
      </c>
      <c r="C37" s="12"/>
      <c r="D37" s="26">
        <f>SUM(D38:D40)</f>
        <v>3</v>
      </c>
    </row>
    <row r="38" spans="1:4">
      <c r="A38" s="4"/>
      <c r="B38" s="14"/>
      <c r="C38" s="15" t="s">
        <v>35</v>
      </c>
      <c r="D38" s="4">
        <v>1</v>
      </c>
    </row>
    <row r="39" spans="1:4">
      <c r="A39" s="4"/>
      <c r="B39" s="14"/>
      <c r="C39" s="15" t="s">
        <v>148</v>
      </c>
      <c r="D39" s="4">
        <v>1</v>
      </c>
    </row>
    <row r="40" spans="1:4">
      <c r="A40" s="4"/>
      <c r="B40" s="14"/>
      <c r="C40" s="15" t="s">
        <v>149</v>
      </c>
      <c r="D40" s="4">
        <v>1</v>
      </c>
    </row>
    <row r="41" spans="1:4" s="13" customFormat="1">
      <c r="A41" s="26" t="s">
        <v>23</v>
      </c>
      <c r="B41" s="11" t="s">
        <v>24</v>
      </c>
      <c r="C41" s="12"/>
      <c r="D41" s="26">
        <f>SUM(D42:D43)</f>
        <v>2</v>
      </c>
    </row>
    <row r="42" spans="1:4">
      <c r="A42" s="4"/>
      <c r="B42" s="14"/>
      <c r="C42" s="15" t="s">
        <v>36</v>
      </c>
      <c r="D42" s="4">
        <v>1</v>
      </c>
    </row>
    <row r="43" spans="1:4">
      <c r="A43" s="4"/>
      <c r="B43" s="14"/>
      <c r="C43" s="15" t="s">
        <v>37</v>
      </c>
      <c r="D43" s="4">
        <v>1</v>
      </c>
    </row>
    <row r="44" spans="1:4" s="13" customFormat="1">
      <c r="A44" s="16" t="s">
        <v>38</v>
      </c>
      <c r="B44" s="11"/>
      <c r="C44" s="12"/>
      <c r="D44" s="26">
        <f>D37+D41</f>
        <v>5</v>
      </c>
    </row>
    <row r="45" spans="1:4" s="13" customFormat="1">
      <c r="A45" s="27" t="s">
        <v>150</v>
      </c>
      <c r="B45" s="27"/>
      <c r="C45" s="27"/>
      <c r="D45" s="27"/>
    </row>
    <row r="46" spans="1:4" s="13" customFormat="1">
      <c r="A46" s="26" t="s">
        <v>3</v>
      </c>
      <c r="B46" s="11" t="s">
        <v>4</v>
      </c>
      <c r="C46" s="12"/>
      <c r="D46" s="26">
        <f>SUM(D47:D49)</f>
        <v>3</v>
      </c>
    </row>
    <row r="47" spans="1:4">
      <c r="A47" s="4"/>
      <c r="B47" s="14"/>
      <c r="C47" s="15" t="s">
        <v>39</v>
      </c>
      <c r="D47" s="4">
        <v>1</v>
      </c>
    </row>
    <row r="48" spans="1:4">
      <c r="A48" s="4"/>
      <c r="B48" s="14"/>
      <c r="C48" s="15" t="s">
        <v>40</v>
      </c>
      <c r="D48" s="4">
        <v>1</v>
      </c>
    </row>
    <row r="49" spans="1:4">
      <c r="A49" s="4"/>
      <c r="B49" s="14"/>
      <c r="C49" s="15" t="s">
        <v>41</v>
      </c>
      <c r="D49" s="4">
        <v>1</v>
      </c>
    </row>
    <row r="50" spans="1:4" s="13" customFormat="1">
      <c r="A50" s="27" t="s">
        <v>151</v>
      </c>
      <c r="B50" s="27"/>
      <c r="C50" s="27"/>
      <c r="D50" s="27"/>
    </row>
    <row r="51" spans="1:4" s="13" customFormat="1">
      <c r="A51" s="26" t="s">
        <v>3</v>
      </c>
      <c r="B51" s="11" t="s">
        <v>4</v>
      </c>
      <c r="C51" s="12"/>
      <c r="D51" s="26">
        <f>D52</f>
        <v>1</v>
      </c>
    </row>
    <row r="52" spans="1:4">
      <c r="A52" s="4"/>
      <c r="B52" s="14"/>
      <c r="C52" s="15" t="s">
        <v>42</v>
      </c>
      <c r="D52" s="4">
        <v>1</v>
      </c>
    </row>
    <row r="53" spans="1:4" s="13" customFormat="1">
      <c r="A53" s="16" t="s">
        <v>152</v>
      </c>
      <c r="B53" s="11"/>
      <c r="C53" s="12"/>
      <c r="D53" s="26">
        <f>D46+D51</f>
        <v>4</v>
      </c>
    </row>
    <row r="54" spans="1:4" s="13" customFormat="1">
      <c r="A54" s="27" t="s">
        <v>43</v>
      </c>
      <c r="B54" s="27"/>
      <c r="C54" s="27"/>
      <c r="D54" s="27"/>
    </row>
    <row r="55" spans="1:4" s="13" customFormat="1">
      <c r="A55" s="26" t="s">
        <v>3</v>
      </c>
      <c r="B55" s="11" t="s">
        <v>4</v>
      </c>
      <c r="C55" s="12"/>
      <c r="D55" s="26">
        <f>D56</f>
        <v>1</v>
      </c>
    </row>
    <row r="56" spans="1:4">
      <c r="A56" s="4"/>
      <c r="B56" s="14"/>
      <c r="C56" s="15" t="s">
        <v>39</v>
      </c>
      <c r="D56" s="4">
        <v>1</v>
      </c>
    </row>
    <row r="57" spans="1:4" s="13" customFormat="1">
      <c r="A57" s="26" t="s">
        <v>23</v>
      </c>
      <c r="B57" s="11" t="s">
        <v>24</v>
      </c>
      <c r="C57" s="12"/>
      <c r="D57" s="26">
        <f>D58</f>
        <v>1</v>
      </c>
    </row>
    <row r="58" spans="1:4">
      <c r="A58" s="4"/>
      <c r="B58" s="14"/>
      <c r="C58" s="15" t="s">
        <v>44</v>
      </c>
      <c r="D58" s="4">
        <v>1</v>
      </c>
    </row>
    <row r="59" spans="1:4" s="13" customFormat="1">
      <c r="A59" s="16" t="s">
        <v>45</v>
      </c>
      <c r="B59" s="11"/>
      <c r="C59" s="12"/>
      <c r="D59" s="26">
        <f>D55+D57</f>
        <v>2</v>
      </c>
    </row>
    <row r="60" spans="1:4" s="13" customFormat="1">
      <c r="A60" s="27" t="s">
        <v>131</v>
      </c>
      <c r="B60" s="27"/>
      <c r="C60" s="27"/>
      <c r="D60" s="27"/>
    </row>
    <row r="61" spans="1:4" s="13" customFormat="1">
      <c r="A61" s="26" t="s">
        <v>3</v>
      </c>
      <c r="B61" s="11" t="s">
        <v>24</v>
      </c>
      <c r="C61" s="12"/>
      <c r="D61" s="26">
        <f>D62</f>
        <v>1</v>
      </c>
    </row>
    <row r="62" spans="1:4" s="13" customFormat="1">
      <c r="A62" s="4"/>
      <c r="B62" s="14"/>
      <c r="C62" s="15" t="s">
        <v>46</v>
      </c>
      <c r="D62" s="4">
        <v>1</v>
      </c>
    </row>
    <row r="63" spans="1:4" s="13" customFormat="1">
      <c r="A63" s="16" t="s">
        <v>132</v>
      </c>
      <c r="B63" s="11"/>
      <c r="C63" s="12"/>
      <c r="D63" s="26">
        <f>D61</f>
        <v>1</v>
      </c>
    </row>
    <row r="64" spans="1:4" s="13" customFormat="1">
      <c r="A64" s="28" t="s">
        <v>71</v>
      </c>
      <c r="B64" s="29"/>
      <c r="C64" s="29"/>
      <c r="D64" s="30"/>
    </row>
    <row r="65" spans="1:4" s="13" customFormat="1">
      <c r="A65" s="26" t="s">
        <v>3</v>
      </c>
      <c r="B65" s="11" t="s">
        <v>4</v>
      </c>
      <c r="C65" s="12"/>
      <c r="D65" s="26">
        <f>SUM(D66:D68)</f>
        <v>3</v>
      </c>
    </row>
    <row r="66" spans="1:4" s="19" customFormat="1">
      <c r="A66" s="17"/>
      <c r="B66" s="18"/>
      <c r="C66" s="15" t="s">
        <v>18</v>
      </c>
      <c r="D66" s="5">
        <v>1</v>
      </c>
    </row>
    <row r="67" spans="1:4" s="19" customFormat="1">
      <c r="A67" s="17"/>
      <c r="B67" s="18"/>
      <c r="C67" s="15" t="s">
        <v>128</v>
      </c>
      <c r="D67" s="5">
        <v>1</v>
      </c>
    </row>
    <row r="68" spans="1:4" s="19" customFormat="1">
      <c r="A68" s="17"/>
      <c r="B68" s="18"/>
      <c r="C68" s="20" t="s">
        <v>72</v>
      </c>
      <c r="D68" s="5">
        <v>1</v>
      </c>
    </row>
    <row r="69" spans="1:4" s="13" customFormat="1">
      <c r="A69" s="16" t="s">
        <v>73</v>
      </c>
      <c r="B69" s="11"/>
      <c r="C69" s="12"/>
      <c r="D69" s="26">
        <f>D65</f>
        <v>3</v>
      </c>
    </row>
    <row r="70" spans="1:4" s="13" customFormat="1">
      <c r="A70" s="28" t="s">
        <v>74</v>
      </c>
      <c r="B70" s="29"/>
      <c r="C70" s="29"/>
      <c r="D70" s="30"/>
    </row>
    <row r="71" spans="1:4" s="13" customFormat="1">
      <c r="A71" s="26" t="s">
        <v>3</v>
      </c>
      <c r="B71" s="11" t="s">
        <v>4</v>
      </c>
      <c r="C71" s="12"/>
      <c r="D71" s="26">
        <f>SUM(D72:D73)</f>
        <v>2</v>
      </c>
    </row>
    <row r="72" spans="1:4" s="19" customFormat="1">
      <c r="A72" s="17"/>
      <c r="B72" s="18"/>
      <c r="C72" s="15" t="s">
        <v>18</v>
      </c>
      <c r="D72" s="5">
        <v>1</v>
      </c>
    </row>
    <row r="73" spans="1:4" s="19" customFormat="1">
      <c r="A73" s="17"/>
      <c r="B73" s="18"/>
      <c r="C73" s="15" t="s">
        <v>41</v>
      </c>
      <c r="D73" s="5">
        <v>1</v>
      </c>
    </row>
    <row r="74" spans="1:4" s="13" customFormat="1">
      <c r="A74" s="16" t="s">
        <v>75</v>
      </c>
      <c r="B74" s="11"/>
      <c r="C74" s="12"/>
      <c r="D74" s="26">
        <f>D71</f>
        <v>2</v>
      </c>
    </row>
    <row r="75" spans="1:4" s="13" customFormat="1">
      <c r="A75" s="28" t="s">
        <v>76</v>
      </c>
      <c r="B75" s="29"/>
      <c r="C75" s="29"/>
      <c r="D75" s="30"/>
    </row>
    <row r="76" spans="1:4" s="13" customFormat="1">
      <c r="A76" s="26" t="s">
        <v>3</v>
      </c>
      <c r="B76" s="11" t="s">
        <v>4</v>
      </c>
      <c r="C76" s="12"/>
      <c r="D76" s="26">
        <f>SUM(D77:D78)</f>
        <v>3</v>
      </c>
    </row>
    <row r="77" spans="1:4" s="19" customFormat="1">
      <c r="A77" s="17"/>
      <c r="B77" s="18"/>
      <c r="C77" s="15" t="s">
        <v>18</v>
      </c>
      <c r="D77" s="5">
        <v>2</v>
      </c>
    </row>
    <row r="78" spans="1:4" s="19" customFormat="1">
      <c r="A78" s="17"/>
      <c r="B78" s="18"/>
      <c r="C78" s="15" t="s">
        <v>41</v>
      </c>
      <c r="D78" s="5">
        <v>1</v>
      </c>
    </row>
    <row r="79" spans="1:4" s="13" customFormat="1">
      <c r="A79" s="16" t="s">
        <v>77</v>
      </c>
      <c r="B79" s="11"/>
      <c r="C79" s="12"/>
      <c r="D79" s="26">
        <f>D76</f>
        <v>3</v>
      </c>
    </row>
    <row r="80" spans="1:4" s="13" customFormat="1">
      <c r="A80" s="16" t="s">
        <v>47</v>
      </c>
      <c r="B80" s="11"/>
      <c r="C80" s="12"/>
      <c r="D80" s="26">
        <f>D30+D35+D44+D53+D59+D63+D69+D74+D79</f>
        <v>44</v>
      </c>
    </row>
    <row r="82" spans="1:4">
      <c r="D82" s="1" t="s">
        <v>49</v>
      </c>
    </row>
    <row r="83" spans="1:4">
      <c r="D83" s="2" t="s">
        <v>147</v>
      </c>
    </row>
    <row r="84" spans="1:4">
      <c r="D84" s="2" t="s">
        <v>161</v>
      </c>
    </row>
    <row r="85" spans="1:4" ht="7.5" customHeight="1"/>
    <row r="86" spans="1:4" ht="30">
      <c r="C86" s="10" t="s">
        <v>139</v>
      </c>
    </row>
    <row r="87" spans="1:4" ht="6.75" customHeight="1">
      <c r="C87" s="10"/>
    </row>
    <row r="88" spans="1:4" ht="30">
      <c r="A88" s="4" t="s">
        <v>0</v>
      </c>
      <c r="B88" s="4"/>
      <c r="C88" s="3" t="s">
        <v>1</v>
      </c>
      <c r="D88" s="3" t="s">
        <v>2</v>
      </c>
    </row>
    <row r="89" spans="1:4" s="13" customFormat="1">
      <c r="A89" s="26" t="s">
        <v>3</v>
      </c>
      <c r="B89" s="11" t="s">
        <v>24</v>
      </c>
      <c r="C89" s="12"/>
      <c r="D89" s="26">
        <f>D90</f>
        <v>1</v>
      </c>
    </row>
    <row r="90" spans="1:4">
      <c r="A90" s="4"/>
      <c r="B90" s="14"/>
      <c r="C90" s="15" t="s">
        <v>51</v>
      </c>
      <c r="D90" s="4">
        <v>1</v>
      </c>
    </row>
    <row r="91" spans="1:4" s="13" customFormat="1">
      <c r="A91" s="26" t="s">
        <v>23</v>
      </c>
      <c r="B91" s="11" t="s">
        <v>78</v>
      </c>
      <c r="C91" s="12"/>
      <c r="D91" s="26">
        <f>SUM(D92:D97)</f>
        <v>14.25</v>
      </c>
    </row>
    <row r="92" spans="1:4">
      <c r="A92" s="4"/>
      <c r="B92" s="14"/>
      <c r="C92" s="15" t="s">
        <v>53</v>
      </c>
      <c r="D92" s="4">
        <v>2</v>
      </c>
    </row>
    <row r="93" spans="1:4">
      <c r="A93" s="4"/>
      <c r="B93" s="14"/>
      <c r="C93" s="15" t="s">
        <v>54</v>
      </c>
      <c r="D93" s="4">
        <v>3.25</v>
      </c>
    </row>
    <row r="94" spans="1:4">
      <c r="A94" s="4"/>
      <c r="B94" s="14"/>
      <c r="C94" s="15" t="s">
        <v>55</v>
      </c>
      <c r="D94" s="4">
        <v>3</v>
      </c>
    </row>
    <row r="95" spans="1:4">
      <c r="A95" s="4"/>
      <c r="B95" s="14"/>
      <c r="C95" s="15" t="s">
        <v>146</v>
      </c>
      <c r="D95" s="4">
        <v>1</v>
      </c>
    </row>
    <row r="96" spans="1:4">
      <c r="A96" s="4"/>
      <c r="B96" s="14"/>
      <c r="C96" s="15" t="s">
        <v>153</v>
      </c>
      <c r="D96" s="4">
        <v>4</v>
      </c>
    </row>
    <row r="97" spans="1:4">
      <c r="A97" s="4"/>
      <c r="B97" s="14"/>
      <c r="C97" s="15" t="s">
        <v>129</v>
      </c>
      <c r="D97" s="4">
        <v>1</v>
      </c>
    </row>
    <row r="98" spans="1:4" s="13" customFormat="1">
      <c r="A98" s="26"/>
      <c r="B98" s="11" t="s">
        <v>79</v>
      </c>
      <c r="C98" s="12"/>
      <c r="D98" s="26">
        <f>SUM(D99:D102)</f>
        <v>4.5</v>
      </c>
    </row>
    <row r="99" spans="1:4">
      <c r="A99" s="4"/>
      <c r="B99" s="11"/>
      <c r="C99" s="15" t="s">
        <v>54</v>
      </c>
      <c r="D99" s="4">
        <v>1</v>
      </c>
    </row>
    <row r="100" spans="1:4">
      <c r="A100" s="4"/>
      <c r="B100" s="11"/>
      <c r="C100" s="15" t="s">
        <v>53</v>
      </c>
      <c r="D100" s="4">
        <v>0.5</v>
      </c>
    </row>
    <row r="101" spans="1:4">
      <c r="A101" s="4"/>
      <c r="B101" s="11"/>
      <c r="C101" s="15" t="s">
        <v>153</v>
      </c>
      <c r="D101" s="4">
        <v>2.5</v>
      </c>
    </row>
    <row r="102" spans="1:4">
      <c r="A102" s="4"/>
      <c r="B102" s="11"/>
      <c r="C102" s="15" t="s">
        <v>129</v>
      </c>
      <c r="D102" s="4">
        <v>0.5</v>
      </c>
    </row>
    <row r="103" spans="1:4" s="13" customFormat="1">
      <c r="A103" s="26"/>
      <c r="B103" s="11" t="s">
        <v>80</v>
      </c>
      <c r="C103" s="12"/>
      <c r="D103" s="26">
        <f>SUM(D104:D107)</f>
        <v>3.25</v>
      </c>
    </row>
    <row r="104" spans="1:4">
      <c r="A104" s="4"/>
      <c r="B104" s="11"/>
      <c r="C104" s="15" t="s">
        <v>54</v>
      </c>
      <c r="D104" s="4">
        <v>0.75</v>
      </c>
    </row>
    <row r="105" spans="1:4">
      <c r="A105" s="4"/>
      <c r="B105" s="14"/>
      <c r="C105" s="15" t="s">
        <v>153</v>
      </c>
      <c r="D105" s="4">
        <v>1.75</v>
      </c>
    </row>
    <row r="106" spans="1:4">
      <c r="A106" s="4"/>
      <c r="B106" s="14"/>
      <c r="C106" s="15" t="s">
        <v>53</v>
      </c>
      <c r="D106" s="4">
        <v>0.25</v>
      </c>
    </row>
    <row r="107" spans="1:4">
      <c r="A107" s="4"/>
      <c r="B107" s="14"/>
      <c r="C107" s="15" t="s">
        <v>129</v>
      </c>
      <c r="D107" s="4">
        <v>0.5</v>
      </c>
    </row>
    <row r="108" spans="1:4" s="13" customFormat="1">
      <c r="A108" s="26"/>
      <c r="B108" s="11" t="s">
        <v>81</v>
      </c>
      <c r="C108" s="12"/>
      <c r="D108" s="26">
        <f>SUM(D109:D110)</f>
        <v>4.5</v>
      </c>
    </row>
    <row r="109" spans="1:4">
      <c r="A109" s="4"/>
      <c r="B109" s="14"/>
      <c r="C109" s="15" t="s">
        <v>54</v>
      </c>
      <c r="D109" s="4">
        <v>1</v>
      </c>
    </row>
    <row r="110" spans="1:4">
      <c r="A110" s="4"/>
      <c r="B110" s="14"/>
      <c r="C110" s="15" t="s">
        <v>153</v>
      </c>
      <c r="D110" s="4">
        <v>3.5</v>
      </c>
    </row>
    <row r="111" spans="1:4" s="13" customFormat="1">
      <c r="A111" s="16" t="s">
        <v>82</v>
      </c>
      <c r="B111" s="11"/>
      <c r="C111" s="12"/>
      <c r="D111" s="26">
        <f>D91+D98+D103+D108</f>
        <v>26.5</v>
      </c>
    </row>
    <row r="112" spans="1:4" s="13" customFormat="1">
      <c r="A112" s="16" t="s">
        <v>47</v>
      </c>
      <c r="B112" s="11"/>
      <c r="C112" s="12"/>
      <c r="D112" s="26">
        <f>D89+D111</f>
        <v>27.5</v>
      </c>
    </row>
    <row r="114" spans="1:4">
      <c r="D114" s="1" t="s">
        <v>56</v>
      </c>
    </row>
    <row r="115" spans="1:4">
      <c r="D115" s="2" t="s">
        <v>147</v>
      </c>
    </row>
    <row r="116" spans="1:4">
      <c r="D116" s="2" t="s">
        <v>163</v>
      </c>
    </row>
    <row r="117" spans="1:4" ht="6.75" customHeight="1"/>
    <row r="118" spans="1:4" ht="30">
      <c r="C118" s="10" t="s">
        <v>140</v>
      </c>
    </row>
    <row r="119" spans="1:4" ht="6.75" customHeight="1"/>
    <row r="120" spans="1:4" ht="30">
      <c r="A120" s="4" t="s">
        <v>0</v>
      </c>
      <c r="B120" s="4"/>
      <c r="C120" s="3" t="s">
        <v>1</v>
      </c>
      <c r="D120" s="3" t="s">
        <v>2</v>
      </c>
    </row>
    <row r="121" spans="1:4" s="13" customFormat="1">
      <c r="A121" s="26" t="s">
        <v>3</v>
      </c>
      <c r="B121" s="11" t="s">
        <v>4</v>
      </c>
      <c r="C121" s="12"/>
      <c r="D121" s="26">
        <f>SUM(D122:D124)</f>
        <v>5</v>
      </c>
    </row>
    <row r="122" spans="1:4">
      <c r="A122" s="4"/>
      <c r="B122" s="14"/>
      <c r="C122" s="15" t="s">
        <v>39</v>
      </c>
      <c r="D122" s="4">
        <v>1</v>
      </c>
    </row>
    <row r="123" spans="1:4">
      <c r="A123" s="4"/>
      <c r="B123" s="14"/>
      <c r="C123" s="15" t="s">
        <v>57</v>
      </c>
      <c r="D123" s="4">
        <v>1</v>
      </c>
    </row>
    <row r="124" spans="1:4">
      <c r="A124" s="4"/>
      <c r="B124" s="14"/>
      <c r="C124" s="15" t="s">
        <v>58</v>
      </c>
      <c r="D124" s="4">
        <v>3</v>
      </c>
    </row>
    <row r="125" spans="1:4">
      <c r="A125" s="4"/>
      <c r="B125" s="14"/>
      <c r="C125" s="15" t="s">
        <v>35</v>
      </c>
      <c r="D125" s="25">
        <v>1</v>
      </c>
    </row>
    <row r="126" spans="1:4">
      <c r="A126" s="4"/>
      <c r="B126" s="14"/>
      <c r="C126" s="15" t="s">
        <v>162</v>
      </c>
      <c r="D126" s="25">
        <v>1</v>
      </c>
    </row>
    <row r="127" spans="1:4" s="13" customFormat="1">
      <c r="A127" s="26" t="s">
        <v>3</v>
      </c>
      <c r="B127" s="11" t="s">
        <v>24</v>
      </c>
      <c r="C127" s="12"/>
      <c r="D127" s="26">
        <f>SUM(D128:D131)</f>
        <v>4</v>
      </c>
    </row>
    <row r="128" spans="1:4">
      <c r="A128" s="4"/>
      <c r="B128" s="14"/>
      <c r="C128" s="15" t="s">
        <v>59</v>
      </c>
      <c r="D128" s="4">
        <v>1</v>
      </c>
    </row>
    <row r="129" spans="1:4">
      <c r="A129" s="4"/>
      <c r="B129" s="14"/>
      <c r="C129" s="15" t="s">
        <v>46</v>
      </c>
      <c r="D129" s="4">
        <v>1</v>
      </c>
    </row>
    <row r="130" spans="1:4" ht="30">
      <c r="A130" s="4"/>
      <c r="B130" s="14"/>
      <c r="C130" s="15" t="s">
        <v>134</v>
      </c>
      <c r="D130" s="4">
        <v>1</v>
      </c>
    </row>
    <row r="131" spans="1:4">
      <c r="A131" s="4"/>
      <c r="B131" s="14"/>
      <c r="C131" s="15" t="s">
        <v>83</v>
      </c>
      <c r="D131" s="4">
        <v>1</v>
      </c>
    </row>
    <row r="132" spans="1:4" s="13" customFormat="1">
      <c r="A132" s="26" t="s">
        <v>23</v>
      </c>
      <c r="B132" s="11" t="s">
        <v>52</v>
      </c>
      <c r="C132" s="12"/>
      <c r="D132" s="26">
        <f>SUM(D133:D134)</f>
        <v>1.25</v>
      </c>
    </row>
    <row r="133" spans="1:4">
      <c r="A133" s="4"/>
      <c r="B133" s="14"/>
      <c r="C133" s="15" t="s">
        <v>53</v>
      </c>
      <c r="D133" s="4">
        <v>1</v>
      </c>
    </row>
    <row r="134" spans="1:4">
      <c r="A134" s="4"/>
      <c r="B134" s="14"/>
      <c r="C134" s="15" t="s">
        <v>54</v>
      </c>
      <c r="D134" s="4">
        <v>0.25</v>
      </c>
    </row>
    <row r="135" spans="1:4" s="13" customFormat="1">
      <c r="A135" s="16" t="s">
        <v>50</v>
      </c>
      <c r="B135" s="11"/>
      <c r="C135" s="12"/>
      <c r="D135" s="26">
        <f>D121+D127+D132</f>
        <v>10.25</v>
      </c>
    </row>
    <row r="136" spans="1:4" s="13" customFormat="1">
      <c r="A136" s="31" t="s">
        <v>34</v>
      </c>
      <c r="B136" s="31"/>
      <c r="C136" s="31"/>
      <c r="D136" s="31"/>
    </row>
    <row r="137" spans="1:4" s="13" customFormat="1">
      <c r="A137" s="26" t="s">
        <v>3</v>
      </c>
      <c r="B137" s="11" t="s">
        <v>24</v>
      </c>
      <c r="C137" s="12"/>
      <c r="D137" s="26">
        <f>SUM(D138:D139)</f>
        <v>4</v>
      </c>
    </row>
    <row r="138" spans="1:4">
      <c r="A138" s="4"/>
      <c r="B138" s="14"/>
      <c r="C138" s="15" t="s">
        <v>37</v>
      </c>
      <c r="D138" s="4">
        <v>1</v>
      </c>
    </row>
    <row r="139" spans="1:4">
      <c r="A139" s="4"/>
      <c r="B139" s="14"/>
      <c r="C139" s="15" t="s">
        <v>36</v>
      </c>
      <c r="D139" s="4">
        <v>3</v>
      </c>
    </row>
    <row r="140" spans="1:4" s="13" customFormat="1">
      <c r="A140" s="16" t="s">
        <v>38</v>
      </c>
      <c r="B140" s="11"/>
      <c r="C140" s="12"/>
      <c r="D140" s="26">
        <f>D137</f>
        <v>4</v>
      </c>
    </row>
    <row r="141" spans="1:4" s="13" customFormat="1">
      <c r="A141" s="27" t="s">
        <v>60</v>
      </c>
      <c r="B141" s="27"/>
      <c r="C141" s="27"/>
      <c r="D141" s="27"/>
    </row>
    <row r="142" spans="1:4" s="13" customFormat="1">
      <c r="A142" s="26" t="s">
        <v>3</v>
      </c>
      <c r="B142" s="11" t="s">
        <v>84</v>
      </c>
      <c r="C142" s="12"/>
      <c r="D142" s="26">
        <f>SUM(D143:D145)</f>
        <v>3.25</v>
      </c>
    </row>
    <row r="143" spans="1:4">
      <c r="A143" s="4"/>
      <c r="B143" s="14"/>
      <c r="C143" s="15" t="s">
        <v>85</v>
      </c>
      <c r="D143" s="4">
        <v>2</v>
      </c>
    </row>
    <row r="144" spans="1:4" s="19" customFormat="1">
      <c r="A144" s="5"/>
      <c r="B144" s="18"/>
      <c r="C144" s="20" t="s">
        <v>86</v>
      </c>
      <c r="D144" s="5">
        <v>0.75</v>
      </c>
    </row>
    <row r="145" spans="1:4" s="19" customFormat="1">
      <c r="A145" s="5"/>
      <c r="B145" s="18"/>
      <c r="C145" s="20" t="s">
        <v>87</v>
      </c>
      <c r="D145" s="5">
        <v>0.5</v>
      </c>
    </row>
    <row r="146" spans="1:4" s="13" customFormat="1">
      <c r="A146" s="26" t="s">
        <v>23</v>
      </c>
      <c r="B146" s="11" t="s">
        <v>88</v>
      </c>
      <c r="C146" s="12"/>
      <c r="D146" s="26">
        <f>SUM(D147:D148)</f>
        <v>1</v>
      </c>
    </row>
    <row r="147" spans="1:4" s="19" customFormat="1">
      <c r="A147" s="5"/>
      <c r="B147" s="18"/>
      <c r="C147" s="20" t="s">
        <v>89</v>
      </c>
      <c r="D147" s="5">
        <v>0.5</v>
      </c>
    </row>
    <row r="148" spans="1:4" s="19" customFormat="1">
      <c r="A148" s="5"/>
      <c r="B148" s="18"/>
      <c r="C148" s="20" t="s">
        <v>90</v>
      </c>
      <c r="D148" s="5">
        <v>0.5</v>
      </c>
    </row>
    <row r="149" spans="1:4" s="13" customFormat="1">
      <c r="A149" s="26" t="s">
        <v>97</v>
      </c>
      <c r="B149" s="11" t="s">
        <v>91</v>
      </c>
      <c r="C149" s="12"/>
      <c r="D149" s="26">
        <f>D150</f>
        <v>0.5</v>
      </c>
    </row>
    <row r="150" spans="1:4" s="19" customFormat="1">
      <c r="A150" s="5"/>
      <c r="B150" s="18"/>
      <c r="C150" s="20" t="s">
        <v>92</v>
      </c>
      <c r="D150" s="5">
        <v>0.5</v>
      </c>
    </row>
    <row r="151" spans="1:4" s="13" customFormat="1">
      <c r="A151" s="26" t="s">
        <v>98</v>
      </c>
      <c r="B151" s="11" t="s">
        <v>93</v>
      </c>
      <c r="C151" s="12"/>
      <c r="D151" s="26">
        <f>SUM(D152:D153)</f>
        <v>1</v>
      </c>
    </row>
    <row r="152" spans="1:4" s="19" customFormat="1">
      <c r="A152" s="5"/>
      <c r="B152" s="18"/>
      <c r="C152" s="20" t="s">
        <v>94</v>
      </c>
      <c r="D152" s="5">
        <v>0.5</v>
      </c>
    </row>
    <row r="153" spans="1:4" s="19" customFormat="1">
      <c r="A153" s="5"/>
      <c r="B153" s="18"/>
      <c r="C153" s="20" t="s">
        <v>95</v>
      </c>
      <c r="D153" s="5">
        <v>0.5</v>
      </c>
    </row>
    <row r="154" spans="1:4" s="13" customFormat="1">
      <c r="A154" s="16" t="s">
        <v>61</v>
      </c>
      <c r="B154" s="11"/>
      <c r="C154" s="12"/>
      <c r="D154" s="26">
        <f>D142+D146+D149+D151</f>
        <v>5.75</v>
      </c>
    </row>
    <row r="155" spans="1:4" s="13" customFormat="1">
      <c r="A155" s="27" t="s">
        <v>96</v>
      </c>
      <c r="B155" s="27"/>
      <c r="C155" s="27"/>
      <c r="D155" s="27"/>
    </row>
    <row r="156" spans="1:4" s="13" customFormat="1">
      <c r="A156" s="26" t="s">
        <v>3</v>
      </c>
      <c r="B156" s="11" t="s">
        <v>84</v>
      </c>
      <c r="C156" s="12"/>
      <c r="D156" s="26">
        <f>D157+D164</f>
        <v>8</v>
      </c>
    </row>
    <row r="157" spans="1:4" s="13" customFormat="1">
      <c r="A157" s="26" t="s">
        <v>6</v>
      </c>
      <c r="B157" s="11" t="s">
        <v>24</v>
      </c>
      <c r="C157" s="12"/>
      <c r="D157" s="26">
        <f>SUM(D158:D163)</f>
        <v>4.75</v>
      </c>
    </row>
    <row r="158" spans="1:4">
      <c r="A158" s="4"/>
      <c r="B158" s="14"/>
      <c r="C158" s="15" t="s">
        <v>99</v>
      </c>
      <c r="D158" s="4">
        <v>1</v>
      </c>
    </row>
    <row r="159" spans="1:4">
      <c r="A159" s="4"/>
      <c r="B159" s="14"/>
      <c r="C159" s="15" t="s">
        <v>100</v>
      </c>
      <c r="D159" s="4">
        <v>1</v>
      </c>
    </row>
    <row r="160" spans="1:4">
      <c r="A160" s="4"/>
      <c r="B160" s="14"/>
      <c r="C160" s="15" t="s">
        <v>101</v>
      </c>
      <c r="D160" s="4">
        <v>1</v>
      </c>
    </row>
    <row r="161" spans="1:4">
      <c r="A161" s="4"/>
      <c r="B161" s="14"/>
      <c r="C161" s="15" t="s">
        <v>102</v>
      </c>
      <c r="D161" s="4">
        <v>1</v>
      </c>
    </row>
    <row r="162" spans="1:4">
      <c r="A162" s="4"/>
      <c r="B162" s="14"/>
      <c r="C162" s="15" t="s">
        <v>103</v>
      </c>
      <c r="D162" s="4">
        <v>0.5</v>
      </c>
    </row>
    <row r="163" spans="1:4" ht="30">
      <c r="A163" s="4"/>
      <c r="B163" s="14"/>
      <c r="C163" s="15" t="s">
        <v>159</v>
      </c>
      <c r="D163" s="4">
        <v>0.25</v>
      </c>
    </row>
    <row r="164" spans="1:4" s="13" customFormat="1">
      <c r="A164" s="26" t="s">
        <v>7</v>
      </c>
      <c r="B164" s="11" t="s">
        <v>52</v>
      </c>
      <c r="C164" s="12"/>
      <c r="D164" s="26">
        <f>SUM(D165:D170)</f>
        <v>3.25</v>
      </c>
    </row>
    <row r="165" spans="1:4" ht="30">
      <c r="A165" s="4"/>
      <c r="B165" s="14"/>
      <c r="C165" s="15" t="s">
        <v>104</v>
      </c>
      <c r="D165" s="4">
        <v>1</v>
      </c>
    </row>
    <row r="166" spans="1:4" ht="30">
      <c r="A166" s="4"/>
      <c r="B166" s="14"/>
      <c r="C166" s="15" t="s">
        <v>105</v>
      </c>
      <c r="D166" s="4">
        <v>0.5</v>
      </c>
    </row>
    <row r="167" spans="1:4" ht="30">
      <c r="A167" s="4"/>
      <c r="B167" s="14"/>
      <c r="C167" s="15" t="s">
        <v>106</v>
      </c>
      <c r="D167" s="4">
        <v>0.5</v>
      </c>
    </row>
    <row r="168" spans="1:4">
      <c r="A168" s="4"/>
      <c r="B168" s="14"/>
      <c r="C168" s="15" t="s">
        <v>107</v>
      </c>
      <c r="D168" s="4">
        <v>0.5</v>
      </c>
    </row>
    <row r="169" spans="1:4" ht="30">
      <c r="A169" s="4"/>
      <c r="B169" s="14"/>
      <c r="C169" s="15" t="s">
        <v>108</v>
      </c>
      <c r="D169" s="4">
        <v>0.5</v>
      </c>
    </row>
    <row r="170" spans="1:4" ht="30">
      <c r="A170" s="4"/>
      <c r="B170" s="14"/>
      <c r="C170" s="15" t="s">
        <v>160</v>
      </c>
      <c r="D170" s="4">
        <v>0.25</v>
      </c>
    </row>
    <row r="171" spans="1:4" s="13" customFormat="1">
      <c r="A171" s="26" t="s">
        <v>23</v>
      </c>
      <c r="B171" s="11" t="s">
        <v>88</v>
      </c>
      <c r="C171" s="12"/>
      <c r="D171" s="26">
        <f>D172+D175</f>
        <v>2.5</v>
      </c>
    </row>
    <row r="172" spans="1:4" s="13" customFormat="1">
      <c r="A172" s="26" t="s">
        <v>109</v>
      </c>
      <c r="B172" s="11" t="s">
        <v>24</v>
      </c>
      <c r="C172" s="12"/>
      <c r="D172" s="26">
        <f>SUM(D173:D174)</f>
        <v>2</v>
      </c>
    </row>
    <row r="173" spans="1:4">
      <c r="A173" s="4"/>
      <c r="B173" s="14"/>
      <c r="C173" s="15" t="s">
        <v>110</v>
      </c>
      <c r="D173" s="4">
        <v>1</v>
      </c>
    </row>
    <row r="174" spans="1:4">
      <c r="A174" s="4"/>
      <c r="B174" s="14"/>
      <c r="C174" s="15" t="s">
        <v>111</v>
      </c>
      <c r="D174" s="4">
        <v>1</v>
      </c>
    </row>
    <row r="175" spans="1:4" s="13" customFormat="1">
      <c r="A175" s="26" t="s">
        <v>112</v>
      </c>
      <c r="B175" s="11" t="s">
        <v>52</v>
      </c>
      <c r="C175" s="12"/>
      <c r="D175" s="26">
        <f>SUM(D176)</f>
        <v>0.5</v>
      </c>
    </row>
    <row r="176" spans="1:4" ht="30">
      <c r="A176" s="4"/>
      <c r="B176" s="14"/>
      <c r="C176" s="15" t="s">
        <v>113</v>
      </c>
      <c r="D176" s="4">
        <v>0.5</v>
      </c>
    </row>
    <row r="177" spans="1:4" s="13" customFormat="1">
      <c r="A177" s="26" t="s">
        <v>97</v>
      </c>
      <c r="B177" s="11" t="s">
        <v>91</v>
      </c>
      <c r="C177" s="12"/>
      <c r="D177" s="26">
        <f>D178+D182</f>
        <v>2.5</v>
      </c>
    </row>
    <row r="178" spans="1:4" s="13" customFormat="1">
      <c r="A178" s="26" t="s">
        <v>114</v>
      </c>
      <c r="B178" s="11" t="s">
        <v>24</v>
      </c>
      <c r="C178" s="12"/>
      <c r="D178" s="26">
        <f>SUM(D179:D181)</f>
        <v>2</v>
      </c>
    </row>
    <row r="179" spans="1:4" s="19" customFormat="1">
      <c r="A179" s="5"/>
      <c r="B179" s="18"/>
      <c r="C179" s="20" t="s">
        <v>115</v>
      </c>
      <c r="D179" s="5">
        <v>0.75</v>
      </c>
    </row>
    <row r="180" spans="1:4" s="19" customFormat="1">
      <c r="A180" s="5"/>
      <c r="B180" s="18"/>
      <c r="C180" s="15" t="s">
        <v>117</v>
      </c>
      <c r="D180" s="5">
        <v>0.5</v>
      </c>
    </row>
    <row r="181" spans="1:4" s="19" customFormat="1">
      <c r="A181" s="5"/>
      <c r="B181" s="18"/>
      <c r="C181" s="20" t="s">
        <v>116</v>
      </c>
      <c r="D181" s="5">
        <v>0.75</v>
      </c>
    </row>
    <row r="182" spans="1:4" s="13" customFormat="1">
      <c r="A182" s="26" t="s">
        <v>118</v>
      </c>
      <c r="B182" s="11" t="s">
        <v>52</v>
      </c>
      <c r="C182" s="12"/>
      <c r="D182" s="26">
        <f>SUM(D183:D184)</f>
        <v>0.5</v>
      </c>
    </row>
    <row r="183" spans="1:4" s="19" customFormat="1" ht="30">
      <c r="A183" s="5"/>
      <c r="B183" s="18"/>
      <c r="C183" s="20" t="s">
        <v>119</v>
      </c>
      <c r="D183" s="5">
        <v>0.25</v>
      </c>
    </row>
    <row r="184" spans="1:4" s="19" customFormat="1" ht="30">
      <c r="A184" s="5"/>
      <c r="B184" s="18"/>
      <c r="C184" s="20" t="s">
        <v>120</v>
      </c>
      <c r="D184" s="5">
        <v>0.25</v>
      </c>
    </row>
    <row r="185" spans="1:4" s="13" customFormat="1">
      <c r="A185" s="26" t="s">
        <v>98</v>
      </c>
      <c r="B185" s="11" t="s">
        <v>93</v>
      </c>
      <c r="C185" s="12"/>
      <c r="D185" s="26">
        <f>D186+D190</f>
        <v>5</v>
      </c>
    </row>
    <row r="186" spans="1:4" s="13" customFormat="1">
      <c r="A186" s="26" t="s">
        <v>121</v>
      </c>
      <c r="B186" s="11" t="s">
        <v>24</v>
      </c>
      <c r="C186" s="12"/>
      <c r="D186" s="26">
        <f>SUM(D187:D189)</f>
        <v>3</v>
      </c>
    </row>
    <row r="187" spans="1:4" s="19" customFormat="1">
      <c r="A187" s="5"/>
      <c r="B187" s="18"/>
      <c r="C187" s="20" t="s">
        <v>122</v>
      </c>
      <c r="D187" s="5">
        <v>1</v>
      </c>
    </row>
    <row r="188" spans="1:4" s="19" customFormat="1">
      <c r="A188" s="5"/>
      <c r="B188" s="18"/>
      <c r="C188" s="20" t="s">
        <v>123</v>
      </c>
      <c r="D188" s="5">
        <v>1</v>
      </c>
    </row>
    <row r="189" spans="1:4" s="19" customFormat="1">
      <c r="A189" s="5"/>
      <c r="B189" s="18"/>
      <c r="C189" s="20" t="s">
        <v>124</v>
      </c>
      <c r="D189" s="5">
        <v>1</v>
      </c>
    </row>
    <row r="190" spans="1:4" s="13" customFormat="1">
      <c r="A190" s="26" t="s">
        <v>125</v>
      </c>
      <c r="B190" s="11" t="s">
        <v>52</v>
      </c>
      <c r="C190" s="12"/>
      <c r="D190" s="26">
        <f>SUM(D191:D192)</f>
        <v>2</v>
      </c>
    </row>
    <row r="191" spans="1:4" s="19" customFormat="1" ht="30">
      <c r="A191" s="5"/>
      <c r="B191" s="18"/>
      <c r="C191" s="20" t="s">
        <v>126</v>
      </c>
      <c r="D191" s="5">
        <v>1</v>
      </c>
    </row>
    <row r="192" spans="1:4" s="19" customFormat="1" ht="30">
      <c r="A192" s="5"/>
      <c r="B192" s="18"/>
      <c r="C192" s="20" t="s">
        <v>127</v>
      </c>
      <c r="D192" s="5">
        <v>1</v>
      </c>
    </row>
    <row r="193" spans="1:4" s="13" customFormat="1">
      <c r="A193" s="16" t="s">
        <v>62</v>
      </c>
      <c r="B193" s="11"/>
      <c r="C193" s="12"/>
      <c r="D193" s="26">
        <f>D156+D171+D177+D185</f>
        <v>18</v>
      </c>
    </row>
    <row r="194" spans="1:4">
      <c r="A194" s="27" t="s">
        <v>63</v>
      </c>
      <c r="B194" s="27"/>
      <c r="C194" s="27"/>
      <c r="D194" s="27"/>
    </row>
    <row r="195" spans="1:4" s="13" customFormat="1">
      <c r="A195" s="26" t="s">
        <v>3</v>
      </c>
      <c r="B195" s="11" t="s">
        <v>24</v>
      </c>
      <c r="C195" s="12"/>
      <c r="D195" s="26">
        <f>D196</f>
        <v>3.5</v>
      </c>
    </row>
    <row r="196" spans="1:4">
      <c r="A196" s="4"/>
      <c r="B196" s="14"/>
      <c r="C196" s="15" t="s">
        <v>64</v>
      </c>
      <c r="D196" s="4">
        <f>4-0.5</f>
        <v>3.5</v>
      </c>
    </row>
    <row r="197" spans="1:4" s="13" customFormat="1">
      <c r="A197" s="16" t="s">
        <v>65</v>
      </c>
      <c r="B197" s="11"/>
      <c r="C197" s="12"/>
      <c r="D197" s="26">
        <f>D195</f>
        <v>3.5</v>
      </c>
    </row>
    <row r="198" spans="1:4" s="13" customFormat="1">
      <c r="A198" s="16" t="s">
        <v>47</v>
      </c>
      <c r="B198" s="11"/>
      <c r="C198" s="12"/>
      <c r="D198" s="26">
        <f>D135+D140+D154+D193+D197</f>
        <v>41.5</v>
      </c>
    </row>
    <row r="200" spans="1:4">
      <c r="D200" s="1" t="s">
        <v>66</v>
      </c>
    </row>
    <row r="201" spans="1:4">
      <c r="D201" s="2" t="s">
        <v>147</v>
      </c>
    </row>
    <row r="203" spans="1:4" ht="30">
      <c r="C203" s="10" t="s">
        <v>154</v>
      </c>
    </row>
    <row r="204" spans="1:4">
      <c r="C204" s="10"/>
    </row>
    <row r="205" spans="1:4" ht="30">
      <c r="A205" s="4" t="s">
        <v>0</v>
      </c>
      <c r="B205" s="4"/>
      <c r="C205" s="3" t="s">
        <v>1</v>
      </c>
      <c r="D205" s="3" t="s">
        <v>2</v>
      </c>
    </row>
    <row r="206" spans="1:4" s="13" customFormat="1">
      <c r="A206" s="26" t="s">
        <v>3</v>
      </c>
      <c r="B206" s="11" t="s">
        <v>24</v>
      </c>
      <c r="C206" s="12"/>
      <c r="D206" s="26">
        <f>SUM(D207:D207)</f>
        <v>1</v>
      </c>
    </row>
    <row r="207" spans="1:4">
      <c r="A207" s="4"/>
      <c r="B207" s="14"/>
      <c r="C207" s="15" t="s">
        <v>39</v>
      </c>
      <c r="D207" s="4">
        <v>1</v>
      </c>
    </row>
    <row r="208" spans="1:4" s="13" customFormat="1">
      <c r="A208" s="26" t="s">
        <v>23</v>
      </c>
      <c r="B208" s="11" t="s">
        <v>52</v>
      </c>
      <c r="C208" s="12"/>
      <c r="D208" s="26">
        <f>SUM(D209:D209)</f>
        <v>14</v>
      </c>
    </row>
    <row r="209" spans="1:4">
      <c r="A209" s="4"/>
      <c r="B209" s="14"/>
      <c r="C209" s="15" t="s">
        <v>67</v>
      </c>
      <c r="D209" s="4">
        <v>14</v>
      </c>
    </row>
    <row r="210" spans="1:4" s="13" customFormat="1">
      <c r="A210" s="16" t="s">
        <v>47</v>
      </c>
      <c r="B210" s="11"/>
      <c r="C210" s="12"/>
      <c r="D210" s="26">
        <f>D206+D208</f>
        <v>15</v>
      </c>
    </row>
    <row r="212" spans="1:4">
      <c r="D212" s="1" t="s">
        <v>68</v>
      </c>
    </row>
    <row r="213" spans="1:4">
      <c r="D213" s="2" t="s">
        <v>147</v>
      </c>
    </row>
    <row r="215" spans="1:4">
      <c r="C215" s="10" t="s">
        <v>144</v>
      </c>
    </row>
    <row r="216" spans="1:4">
      <c r="C216" s="10"/>
    </row>
    <row r="217" spans="1:4" ht="30">
      <c r="A217" s="4" t="s">
        <v>0</v>
      </c>
      <c r="B217" s="4"/>
      <c r="C217" s="3" t="s">
        <v>1</v>
      </c>
      <c r="D217" s="3" t="s">
        <v>2</v>
      </c>
    </row>
    <row r="218" spans="1:4" s="13" customFormat="1">
      <c r="A218" s="26" t="s">
        <v>3</v>
      </c>
      <c r="B218" s="11" t="s">
        <v>4</v>
      </c>
      <c r="C218" s="12"/>
      <c r="D218" s="26">
        <f>SUM(D219:D220)</f>
        <v>3</v>
      </c>
    </row>
    <row r="219" spans="1:4">
      <c r="A219" s="4"/>
      <c r="B219" s="14"/>
      <c r="C219" s="15" t="s">
        <v>39</v>
      </c>
      <c r="D219" s="4">
        <v>1</v>
      </c>
    </row>
    <row r="220" spans="1:4">
      <c r="A220" s="4"/>
      <c r="B220" s="14"/>
      <c r="C220" s="15" t="s">
        <v>69</v>
      </c>
      <c r="D220" s="4">
        <v>2</v>
      </c>
    </row>
    <row r="221" spans="1:4" s="13" customFormat="1">
      <c r="A221" s="16" t="s">
        <v>47</v>
      </c>
      <c r="B221" s="11"/>
      <c r="C221" s="12"/>
      <c r="D221" s="26">
        <f>D218</f>
        <v>3</v>
      </c>
    </row>
    <row r="223" spans="1:4">
      <c r="D223" s="1" t="s">
        <v>135</v>
      </c>
    </row>
    <row r="224" spans="1:4">
      <c r="D224" s="2" t="s">
        <v>147</v>
      </c>
    </row>
    <row r="226" spans="1:4" ht="30">
      <c r="C226" s="21" t="s">
        <v>155</v>
      </c>
    </row>
    <row r="228" spans="1:4" ht="30">
      <c r="A228" s="4" t="s">
        <v>0</v>
      </c>
      <c r="B228" s="4"/>
      <c r="C228" s="3" t="s">
        <v>1</v>
      </c>
      <c r="D228" s="3" t="s">
        <v>2</v>
      </c>
    </row>
    <row r="229" spans="1:4" s="13" customFormat="1">
      <c r="A229" s="26" t="s">
        <v>3</v>
      </c>
      <c r="B229" s="11" t="s">
        <v>4</v>
      </c>
      <c r="C229" s="12"/>
      <c r="D229" s="26">
        <f>SUM(D230:D231)</f>
        <v>2</v>
      </c>
    </row>
    <row r="230" spans="1:4">
      <c r="A230" s="4"/>
      <c r="B230" s="14"/>
      <c r="C230" s="15" t="s">
        <v>39</v>
      </c>
      <c r="D230" s="4">
        <v>1</v>
      </c>
    </row>
    <row r="231" spans="1:4">
      <c r="A231" s="4"/>
      <c r="B231" s="14"/>
      <c r="C231" s="15" t="s">
        <v>21</v>
      </c>
      <c r="D231" s="4">
        <v>1</v>
      </c>
    </row>
    <row r="232" spans="1:4">
      <c r="A232" s="26" t="s">
        <v>23</v>
      </c>
      <c r="B232" s="22" t="s">
        <v>24</v>
      </c>
      <c r="C232" s="23"/>
      <c r="D232" s="26">
        <f>SUM(D233:D234)</f>
        <v>2</v>
      </c>
    </row>
    <row r="233" spans="1:4">
      <c r="A233" s="26"/>
      <c r="B233" s="24"/>
      <c r="C233" s="15" t="s">
        <v>53</v>
      </c>
      <c r="D233" s="26">
        <v>1</v>
      </c>
    </row>
    <row r="234" spans="1:4">
      <c r="A234" s="4"/>
      <c r="B234" s="14"/>
      <c r="C234" s="15" t="s">
        <v>130</v>
      </c>
      <c r="D234" s="4">
        <v>1</v>
      </c>
    </row>
    <row r="235" spans="1:4">
      <c r="A235" s="28" t="s">
        <v>142</v>
      </c>
      <c r="B235" s="29"/>
      <c r="C235" s="29"/>
      <c r="D235" s="30"/>
    </row>
    <row r="236" spans="1:4" s="13" customFormat="1">
      <c r="A236" s="26" t="s">
        <v>3</v>
      </c>
      <c r="B236" s="11" t="s">
        <v>4</v>
      </c>
      <c r="C236" s="12"/>
      <c r="D236" s="26">
        <f>SUM(D237:D237)</f>
        <v>1</v>
      </c>
    </row>
    <row r="237" spans="1:4">
      <c r="A237" s="4"/>
      <c r="B237" s="14"/>
      <c r="C237" s="15" t="s">
        <v>42</v>
      </c>
      <c r="D237" s="4">
        <v>1</v>
      </c>
    </row>
    <row r="238" spans="1:4" s="13" customFormat="1">
      <c r="A238" s="26" t="s">
        <v>23</v>
      </c>
      <c r="B238" s="11" t="s">
        <v>52</v>
      </c>
      <c r="C238" s="12"/>
      <c r="D238" s="26">
        <f>SUM(D239:D239)</f>
        <v>14</v>
      </c>
    </row>
    <row r="239" spans="1:4">
      <c r="A239" s="4"/>
      <c r="B239" s="14"/>
      <c r="C239" s="15" t="s">
        <v>67</v>
      </c>
      <c r="D239" s="4">
        <v>14</v>
      </c>
    </row>
    <row r="240" spans="1:4">
      <c r="A240" s="16" t="s">
        <v>143</v>
      </c>
      <c r="B240" s="14"/>
      <c r="C240" s="15"/>
      <c r="D240" s="26">
        <f>D236+D238</f>
        <v>15</v>
      </c>
    </row>
    <row r="241" spans="1:4" s="13" customFormat="1">
      <c r="A241" s="27" t="s">
        <v>141</v>
      </c>
      <c r="B241" s="27"/>
      <c r="C241" s="27"/>
      <c r="D241" s="27"/>
    </row>
    <row r="242" spans="1:4" s="13" customFormat="1">
      <c r="A242" s="26" t="s">
        <v>3</v>
      </c>
      <c r="B242" s="11" t="s">
        <v>4</v>
      </c>
      <c r="C242" s="12"/>
      <c r="D242" s="26">
        <f>SUM(D243:D243)</f>
        <v>1</v>
      </c>
    </row>
    <row r="243" spans="1:4">
      <c r="A243" s="4"/>
      <c r="B243" s="14"/>
      <c r="C243" s="15" t="s">
        <v>35</v>
      </c>
      <c r="D243" s="4">
        <v>1</v>
      </c>
    </row>
    <row r="244" spans="1:4" s="13" customFormat="1">
      <c r="A244" s="26" t="s">
        <v>23</v>
      </c>
      <c r="B244" s="11" t="s">
        <v>24</v>
      </c>
      <c r="C244" s="12"/>
      <c r="D244" s="26">
        <f>SUM(D245:D245)</f>
        <v>1</v>
      </c>
    </row>
    <row r="245" spans="1:4">
      <c r="A245" s="4"/>
      <c r="B245" s="14"/>
      <c r="C245" s="15" t="s">
        <v>36</v>
      </c>
      <c r="D245" s="4">
        <v>1</v>
      </c>
    </row>
    <row r="246" spans="1:4" s="13" customFormat="1">
      <c r="A246" s="16" t="s">
        <v>145</v>
      </c>
      <c r="B246" s="11"/>
      <c r="C246" s="12"/>
      <c r="D246" s="26">
        <f>D242+D244</f>
        <v>2</v>
      </c>
    </row>
    <row r="247" spans="1:4" s="13" customFormat="1">
      <c r="A247" s="16" t="s">
        <v>47</v>
      </c>
      <c r="B247" s="11"/>
      <c r="C247" s="12"/>
      <c r="D247" s="26">
        <f>D229+D232+D240+D246</f>
        <v>21</v>
      </c>
    </row>
    <row r="249" spans="1:4">
      <c r="D249" s="1" t="s">
        <v>157</v>
      </c>
    </row>
    <row r="250" spans="1:4">
      <c r="D250" s="2" t="s">
        <v>147</v>
      </c>
    </row>
    <row r="251" spans="1:4">
      <c r="D251" s="2" t="s">
        <v>161</v>
      </c>
    </row>
    <row r="253" spans="1:4" ht="45">
      <c r="C253" s="21" t="s">
        <v>156</v>
      </c>
    </row>
    <row r="255" spans="1:4" ht="30">
      <c r="A255" s="4" t="s">
        <v>0</v>
      </c>
      <c r="B255" s="4"/>
      <c r="C255" s="3" t="s">
        <v>1</v>
      </c>
      <c r="D255" s="3" t="s">
        <v>2</v>
      </c>
    </row>
    <row r="256" spans="1:4" s="13" customFormat="1">
      <c r="A256" s="26" t="s">
        <v>3</v>
      </c>
      <c r="B256" s="11" t="s">
        <v>4</v>
      </c>
      <c r="C256" s="12"/>
      <c r="D256" s="26">
        <f>SUM(D257:D258)</f>
        <v>2</v>
      </c>
    </row>
    <row r="257" spans="1:4">
      <c r="A257" s="4"/>
      <c r="B257" s="14"/>
      <c r="C257" s="15" t="s">
        <v>39</v>
      </c>
      <c r="D257" s="4">
        <v>1</v>
      </c>
    </row>
    <row r="258" spans="1:4">
      <c r="A258" s="4"/>
      <c r="B258" s="14"/>
      <c r="C258" s="15" t="s">
        <v>158</v>
      </c>
      <c r="D258" s="4">
        <v>1</v>
      </c>
    </row>
    <row r="259" spans="1:4">
      <c r="A259" s="26" t="s">
        <v>23</v>
      </c>
      <c r="B259" s="22" t="s">
        <v>24</v>
      </c>
      <c r="C259" s="23"/>
      <c r="D259" s="26">
        <f>SUM(D260:D261)</f>
        <v>2</v>
      </c>
    </row>
    <row r="260" spans="1:4">
      <c r="A260" s="26"/>
      <c r="B260" s="24"/>
      <c r="C260" s="15" t="s">
        <v>59</v>
      </c>
      <c r="D260" s="5">
        <v>1</v>
      </c>
    </row>
    <row r="261" spans="1:4">
      <c r="A261" s="26"/>
      <c r="B261" s="24"/>
      <c r="C261" s="15" t="s">
        <v>51</v>
      </c>
      <c r="D261" s="5">
        <v>1</v>
      </c>
    </row>
    <row r="262" spans="1:4" s="13" customFormat="1">
      <c r="A262" s="26" t="s">
        <v>97</v>
      </c>
      <c r="B262" s="11" t="s">
        <v>52</v>
      </c>
      <c r="C262" s="12"/>
      <c r="D262" s="26">
        <f>SUM(D263:D265)</f>
        <v>7</v>
      </c>
    </row>
    <row r="263" spans="1:4">
      <c r="A263" s="4"/>
      <c r="B263" s="11"/>
      <c r="C263" s="15" t="s">
        <v>129</v>
      </c>
      <c r="D263" s="5">
        <f>1+0.5+0.5</f>
        <v>2</v>
      </c>
    </row>
    <row r="264" spans="1:4">
      <c r="A264" s="4"/>
      <c r="B264" s="14"/>
      <c r="C264" s="15" t="s">
        <v>146</v>
      </c>
      <c r="D264" s="4">
        <v>1</v>
      </c>
    </row>
    <row r="265" spans="1:4">
      <c r="A265" s="4"/>
      <c r="B265" s="14"/>
      <c r="C265" s="15" t="s">
        <v>153</v>
      </c>
      <c r="D265" s="4">
        <v>4</v>
      </c>
    </row>
    <row r="266" spans="1:4">
      <c r="A266" s="16" t="s">
        <v>50</v>
      </c>
      <c r="B266" s="16"/>
      <c r="C266" s="15"/>
      <c r="D266" s="26">
        <f>D256+D259+D262</f>
        <v>11</v>
      </c>
    </row>
    <row r="267" spans="1:4">
      <c r="A267" s="28" t="s">
        <v>136</v>
      </c>
      <c r="B267" s="29"/>
      <c r="C267" s="29"/>
      <c r="D267" s="30"/>
    </row>
    <row r="268" spans="1:4">
      <c r="A268" s="26" t="s">
        <v>3</v>
      </c>
      <c r="B268" s="11" t="s">
        <v>4</v>
      </c>
      <c r="C268" s="12"/>
      <c r="D268" s="26">
        <f>SUM(D269:D277)</f>
        <v>6</v>
      </c>
    </row>
    <row r="269" spans="1:4">
      <c r="A269" s="4"/>
      <c r="B269" s="14"/>
      <c r="C269" s="15" t="s">
        <v>42</v>
      </c>
      <c r="D269" s="4">
        <v>1</v>
      </c>
    </row>
    <row r="270" spans="1:4">
      <c r="A270" s="4"/>
      <c r="B270" s="14"/>
      <c r="C270" s="15" t="s">
        <v>40</v>
      </c>
      <c r="D270" s="4">
        <v>1</v>
      </c>
    </row>
    <row r="271" spans="1:4">
      <c r="A271" s="4"/>
      <c r="B271" s="14"/>
      <c r="C271" s="15" t="s">
        <v>41</v>
      </c>
      <c r="D271" s="4">
        <v>1</v>
      </c>
    </row>
    <row r="272" spans="1:4" s="13" customFormat="1">
      <c r="A272" s="28" t="s">
        <v>71</v>
      </c>
      <c r="B272" s="29"/>
      <c r="C272" s="29"/>
      <c r="D272" s="30"/>
    </row>
    <row r="273" spans="1:4" s="19" customFormat="1">
      <c r="A273" s="17"/>
      <c r="B273" s="18"/>
      <c r="C273" s="20" t="s">
        <v>72</v>
      </c>
      <c r="D273" s="5">
        <v>1</v>
      </c>
    </row>
    <row r="274" spans="1:4" s="13" customFormat="1">
      <c r="A274" s="28" t="s">
        <v>74</v>
      </c>
      <c r="B274" s="29"/>
      <c r="C274" s="29"/>
      <c r="D274" s="30"/>
    </row>
    <row r="275" spans="1:4" s="19" customFormat="1">
      <c r="A275" s="17"/>
      <c r="B275" s="18"/>
      <c r="C275" s="15" t="s">
        <v>41</v>
      </c>
      <c r="D275" s="5">
        <v>1</v>
      </c>
    </row>
    <row r="276" spans="1:4">
      <c r="A276" s="28" t="s">
        <v>76</v>
      </c>
      <c r="B276" s="29"/>
      <c r="C276" s="29"/>
      <c r="D276" s="30"/>
    </row>
    <row r="277" spans="1:4" s="19" customFormat="1">
      <c r="A277" s="17"/>
      <c r="B277" s="18"/>
      <c r="C277" s="15" t="s">
        <v>41</v>
      </c>
      <c r="D277" s="5">
        <v>1</v>
      </c>
    </row>
    <row r="278" spans="1:4">
      <c r="A278" s="16" t="s">
        <v>137</v>
      </c>
      <c r="B278" s="14"/>
      <c r="C278" s="15"/>
      <c r="D278" s="26">
        <f>D268</f>
        <v>6</v>
      </c>
    </row>
    <row r="279" spans="1:4" s="13" customFormat="1">
      <c r="A279" s="27" t="s">
        <v>141</v>
      </c>
      <c r="B279" s="27"/>
      <c r="C279" s="27"/>
      <c r="D279" s="27"/>
    </row>
    <row r="280" spans="1:4" s="13" customFormat="1">
      <c r="A280" s="26" t="s">
        <v>3</v>
      </c>
      <c r="B280" s="11" t="s">
        <v>4</v>
      </c>
      <c r="C280" s="12"/>
      <c r="D280" s="26">
        <f>SUM(D281:D281)</f>
        <v>1</v>
      </c>
    </row>
    <row r="281" spans="1:4">
      <c r="A281" s="4"/>
      <c r="B281" s="14"/>
      <c r="C281" s="15" t="s">
        <v>35</v>
      </c>
      <c r="D281" s="4">
        <v>1</v>
      </c>
    </row>
    <row r="282" spans="1:4" s="13" customFormat="1">
      <c r="A282" s="26" t="s">
        <v>23</v>
      </c>
      <c r="B282" s="11" t="s">
        <v>24</v>
      </c>
      <c r="C282" s="12"/>
      <c r="D282" s="26">
        <f>SUM(D283:D283)</f>
        <v>1</v>
      </c>
    </row>
    <row r="283" spans="1:4">
      <c r="A283" s="4"/>
      <c r="B283" s="14"/>
      <c r="C283" s="15" t="s">
        <v>36</v>
      </c>
      <c r="D283" s="4">
        <v>1</v>
      </c>
    </row>
    <row r="284" spans="1:4" s="13" customFormat="1">
      <c r="A284" s="16" t="s">
        <v>145</v>
      </c>
      <c r="B284" s="11"/>
      <c r="C284" s="12"/>
      <c r="D284" s="26">
        <f>D280+D282</f>
        <v>2</v>
      </c>
    </row>
    <row r="285" spans="1:4" s="13" customFormat="1">
      <c r="A285" s="16" t="s">
        <v>47</v>
      </c>
      <c r="B285" s="11"/>
      <c r="C285" s="12"/>
      <c r="D285" s="26">
        <f>D266+D278+D284</f>
        <v>19</v>
      </c>
    </row>
  </sheetData>
  <mergeCells count="21">
    <mergeCell ref="A8:D8"/>
    <mergeCell ref="A31:D31"/>
    <mergeCell ref="A36:D36"/>
    <mergeCell ref="A45:D45"/>
    <mergeCell ref="A54:D54"/>
    <mergeCell ref="A50:D50"/>
    <mergeCell ref="A60:D60"/>
    <mergeCell ref="A64:D64"/>
    <mergeCell ref="A70:D70"/>
    <mergeCell ref="A75:D75"/>
    <mergeCell ref="A279:D279"/>
    <mergeCell ref="A267:D267"/>
    <mergeCell ref="A272:D272"/>
    <mergeCell ref="A274:D274"/>
    <mergeCell ref="A276:D276"/>
    <mergeCell ref="A241:D241"/>
    <mergeCell ref="A235:D235"/>
    <mergeCell ref="A136:D136"/>
    <mergeCell ref="A141:D141"/>
    <mergeCell ref="A155:D155"/>
    <mergeCell ref="A194:D194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Пользователь</cp:lastModifiedBy>
  <cp:lastPrinted>2021-12-21T13:30:48Z</cp:lastPrinted>
  <dcterms:created xsi:type="dcterms:W3CDTF">2020-11-29T15:12:09Z</dcterms:created>
  <dcterms:modified xsi:type="dcterms:W3CDTF">2022-02-09T07:21:17Z</dcterms:modified>
</cp:coreProperties>
</file>