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655" yWindow="15" windowWidth="11310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66" i="1"/>
  <c r="D58" i="1"/>
  <c r="D28" i="1"/>
  <c r="D22" i="1"/>
  <c r="D16" i="1" l="1"/>
  <c r="D227" i="1" l="1"/>
  <c r="D134" i="1" l="1"/>
  <c r="D127" i="1"/>
  <c r="D166" i="1"/>
  <c r="D165" i="1" s="1"/>
  <c r="D167" i="1" s="1"/>
  <c r="D221" i="1"/>
  <c r="D218" i="1"/>
  <c r="D225" i="1"/>
  <c r="D224" i="1" s="1"/>
  <c r="D72" i="1"/>
  <c r="D77" i="1" s="1"/>
  <c r="D64" i="1"/>
  <c r="D70" i="1" s="1"/>
  <c r="D55" i="1"/>
  <c r="D62" i="1" s="1"/>
  <c r="D51" i="1"/>
  <c r="D53" i="1" s="1"/>
  <c r="D47" i="1"/>
  <c r="D45" i="1"/>
  <c r="D41" i="1"/>
  <c r="D39" i="1"/>
  <c r="D34" i="1"/>
  <c r="D37" i="1" s="1"/>
  <c r="D9" i="1"/>
  <c r="D32" i="1" s="1"/>
  <c r="D206" i="1"/>
  <c r="D204" i="1"/>
  <c r="D191" i="1"/>
  <c r="D200" i="1"/>
  <c r="D198" i="1"/>
  <c r="D194" i="1"/>
  <c r="D238" i="1"/>
  <c r="D236" i="1"/>
  <c r="D230" i="1"/>
  <c r="D234" i="1" s="1"/>
  <c r="D97" i="1"/>
  <c r="D160" i="1"/>
  <c r="D156" i="1"/>
  <c r="D152" i="1"/>
  <c r="D148" i="1"/>
  <c r="D145" i="1"/>
  <c r="D142" i="1"/>
  <c r="D121" i="1"/>
  <c r="D119" i="1"/>
  <c r="D116" i="1"/>
  <c r="D112" i="1"/>
  <c r="D180" i="1"/>
  <c r="D183" i="1" s="1"/>
  <c r="D107" i="1"/>
  <c r="D110" i="1" s="1"/>
  <c r="D102" i="1"/>
  <c r="D91" i="1"/>
  <c r="D126" i="1" l="1"/>
  <c r="D202" i="1"/>
  <c r="D43" i="1"/>
  <c r="D49" i="1"/>
  <c r="D147" i="1"/>
  <c r="D240" i="1"/>
  <c r="D208" i="1"/>
  <c r="D105" i="1"/>
  <c r="D124" i="1"/>
  <c r="D141" i="1"/>
  <c r="D155" i="1"/>
  <c r="D228" i="1"/>
  <c r="D209" i="1" l="1"/>
  <c r="D78" i="1"/>
  <c r="D241" i="1"/>
  <c r="D163" i="1"/>
  <c r="D168" i="1" s="1"/>
  <c r="A1" i="1" l="1"/>
</calcChain>
</file>

<file path=xl/sharedStrings.xml><?xml version="1.0" encoding="utf-8"?>
<sst xmlns="http://schemas.openxmlformats.org/spreadsheetml/2006/main" count="291" uniqueCount="153">
  <si>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</si>
  <si>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</si>
  <si>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</si>
  <si>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</si>
  <si>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</si>
  <si>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</si>
  <si>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</si>
  <si>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</si>
  <si>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</si>
  <si>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</si>
  <si>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</si>
  <si>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</si>
  <si>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</si>
  <si>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</si>
  <si>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</si>
  <si>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</si>
  <si>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</si>
  <si>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</si>
  <si>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</si>
  <si>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</si>
  <si>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</si>
  <si>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</si>
  <si>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</si>
  <si>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</si>
  <si>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</si>
  <si>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</si>
  <si>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</si>
  <si>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</si>
  <si>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</si>
  <si>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</si>
  <si>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</si>
  <si>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</si>
  <si>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</si>
  <si>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</si>
  <si>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</si>
  <si>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</si>
  <si>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</si>
  <si>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</si>
  <si>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</si>
  <si>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</si>
  <si>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</si>
  <si>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</si>
  <si>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</si>
  <si>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</si>
  <si>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</si>
  <si>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</si>
  <si>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</si>
  <si>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</si>
  <si>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</si>
  <si>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</si>
  <si>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</si>
  <si>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</si>
  <si>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</si>
  <si>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</si>
  <si>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</si>
  <si>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</si>
  <si>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</si>
  <si>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</si>
  <si>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</si>
  <si>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</si>
  <si>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</si>
  <si>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</si>
  <si>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</si>
  <si>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</si>
  <si>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</si>
  <si>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</si>
  <si>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</si>
  <si>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</si>
  <si>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</si>
  <si>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</si>
  <si>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</si>
  <si>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</si>
  <si>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</si>
  <si>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</si>
  <si>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</si>
  <si>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</si>
  <si>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</si>
  <si>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</si>
  <si>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</si>
  <si>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</si>
  <si>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</si>
  <si>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</si>
  <si>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</si>
  <si>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</si>
  <si>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</si>
  <si>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</si>
  <si>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</si>
  <si>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</si>
  <si>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</si>
  <si>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</si>
  <si>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</si>
  <si>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</si>
  <si>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</si>
  <si>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</si>
  <si>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</si>
  <si>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</si>
  <si>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</si>
  <si>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</si>
  <si>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</si>
  <si>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</si>
  <si>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</si>
  <si>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</si>
  <si>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</si>
  <si>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</si>
  <si>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</si>
  <si>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</si>
  <si>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</si>
  <si>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</si>
  <si>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</si>
  <si>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</si>
  <si>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</si>
  <si>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</si>
  <si>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</si>
  <si>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</si>
  <si>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</si>
  <si>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</si>
  <si>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</si>
  <si>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</si>
  <si>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</si>
  <si>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</si>
  <si>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</si>
  <si>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</si>
  <si>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Спеціаліст ІІ категорії, діловод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</si>
  <si>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</si>
  <si>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</si>
  <si>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</si>
  <si>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</si>
  <si>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Інженер з організації, експлуатації та ремонту будівель та споруд</t>
  </si>
  <si>
    <t>Додаток 6</t>
  </si>
  <si>
    <t>Сектор земельних ресурсів</t>
  </si>
  <si>
    <t>Разом сектор земельних ресурсів</t>
  </si>
  <si>
    <t>СТРУКТУРА апатату Смолінської селищної ради на 2022 рік</t>
  </si>
  <si>
    <t>СТРУКТУРА відділу освіти, культури, молоді та спорту на 2022 рік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</si>
  <si>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</si>
  <si>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</si>
  <si>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</si>
  <si>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СТРУКТУРА фінансового відділу на 2022 рік</t>
  </si>
  <si>
    <t>Разом сектор бухгалтерського обліку та звітності</t>
  </si>
  <si>
    <t>до рішення від 08.10.2021 р. № 200</t>
  </si>
  <si>
    <t>Робітник з благоустрою</t>
  </si>
  <si>
    <t>СТРУКТУРА відділу соціального захисту, соціального забезпечення та охорони здоров’я на 2022 рік</t>
  </si>
  <si>
    <t>СТРУКТУРА відділу будівництва, земельних ресурсів, архітектури та житлово-комунального господарства на 2022 рік</t>
  </si>
  <si>
    <t>Додаток 7</t>
  </si>
  <si>
    <t>Художній керівник Новопавлівського сільського будинку культури</t>
  </si>
  <si>
    <t>Прибиральник службових приміщень Новопавлівського сільського клубу</t>
  </si>
  <si>
    <t>Спеціаліст ІІ категорії, бухгалтер</t>
  </si>
  <si>
    <t>в редакції рішення від 11.02.2022 р. № 289</t>
  </si>
  <si>
    <t>Доглядач кладовища</t>
  </si>
  <si>
    <t>Заступник начальника відділу, архітектор</t>
  </si>
  <si>
    <t>в редакції рішення виконкому від __.07.2022 р. № ___</t>
  </si>
  <si>
    <t>анульований рішенням від __.07.2022 р. № ___</t>
  </si>
  <si>
    <t>в редакції рішення від ___.07.2022 р. № ___</t>
  </si>
  <si>
    <t>Спеціаліст ІІ категорії з питань цивільного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</si>
</sst>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"/>
  <sheetViews>
    <sheetView tabSelected="1" topLeftCell="A13" zoomScaleNormal="100" workbookViewId="0">
      <selection activeCell="C21" sqref="C21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#REF!+#REF!+D168+D183+D209+D241</f>
        <v>#REF!</v>
      </c>
      <c r="B1" s="7"/>
      <c r="C1" s="7"/>
      <c r="D1" s="1" t="s">
        <v>48</v>
      </c>
    </row>
    <row r="2" spans="1:4" x14ac:dyDescent="0.25">
      <c r="D2" s="2" t="s">
        <v>138</v>
      </c>
    </row>
    <row r="3" spans="1:4" x14ac:dyDescent="0.25">
      <c r="D3" s="2" t="s">
        <v>149</v>
      </c>
    </row>
    <row r="4" spans="1:4" ht="21.75" customHeight="1" x14ac:dyDescent="0.25">
      <c r="D4" s="2"/>
    </row>
    <row r="5" spans="1:4" x14ac:dyDescent="0.25">
      <c r="C5" s="10" t="s">
        <v>131</v>
      </c>
      <c r="D5" s="2"/>
    </row>
    <row r="7" spans="1:4" ht="30" x14ac:dyDescent="0.25">
      <c r="A7" s="4" t="s">
        <v>0</v>
      </c>
      <c r="B7" s="4"/>
      <c r="C7" s="3" t="s">
        <v>1</v>
      </c>
      <c r="D7" s="3" t="s">
        <v>2</v>
      </c>
    </row>
    <row r="8" spans="1:4" x14ac:dyDescent="0.25">
      <c r="A8" s="27" t="s">
        <v>29</v>
      </c>
      <c r="B8" s="27"/>
      <c r="C8" s="27"/>
      <c r="D8" s="27"/>
    </row>
    <row r="9" spans="1:4" s="13" customFormat="1" x14ac:dyDescent="0.25">
      <c r="A9" s="25" t="s">
        <v>3</v>
      </c>
      <c r="B9" s="11" t="s">
        <v>4</v>
      </c>
      <c r="C9" s="12"/>
      <c r="D9" s="25">
        <f>SUM(D10:D16)</f>
        <v>15</v>
      </c>
    </row>
    <row r="10" spans="1:4" x14ac:dyDescent="0.25">
      <c r="A10" s="4" t="s">
        <v>6</v>
      </c>
      <c r="B10" s="14"/>
      <c r="C10" s="15" t="s">
        <v>5</v>
      </c>
      <c r="D10" s="4">
        <v>1</v>
      </c>
    </row>
    <row r="11" spans="1:4" ht="30" x14ac:dyDescent="0.25">
      <c r="A11" s="4" t="s">
        <v>7</v>
      </c>
      <c r="B11" s="14"/>
      <c r="C11" s="15" t="s">
        <v>8</v>
      </c>
      <c r="D11" s="4">
        <v>1</v>
      </c>
    </row>
    <row r="12" spans="1:4" x14ac:dyDescent="0.25">
      <c r="A12" s="4" t="s">
        <v>9</v>
      </c>
      <c r="B12" s="14"/>
      <c r="C12" s="15" t="s">
        <v>10</v>
      </c>
      <c r="D12" s="4">
        <v>1</v>
      </c>
    </row>
    <row r="13" spans="1:4" x14ac:dyDescent="0.25">
      <c r="A13" s="4" t="s">
        <v>11</v>
      </c>
      <c r="B13" s="14"/>
      <c r="C13" s="15" t="s">
        <v>12</v>
      </c>
      <c r="D13" s="4">
        <v>1</v>
      </c>
    </row>
    <row r="14" spans="1:4" x14ac:dyDescent="0.25">
      <c r="A14" s="4" t="s">
        <v>13</v>
      </c>
      <c r="B14" s="14"/>
      <c r="C14" s="15" t="s">
        <v>14</v>
      </c>
      <c r="D14" s="4">
        <v>3</v>
      </c>
    </row>
    <row r="15" spans="1:4" x14ac:dyDescent="0.25">
      <c r="A15" s="4" t="s">
        <v>15</v>
      </c>
      <c r="B15" s="14"/>
      <c r="C15" s="15" t="s">
        <v>17</v>
      </c>
      <c r="D15" s="4">
        <v>1</v>
      </c>
    </row>
    <row r="16" spans="1:4" s="13" customFormat="1" x14ac:dyDescent="0.25">
      <c r="A16" s="25" t="s">
        <v>28</v>
      </c>
      <c r="B16" s="11" t="s">
        <v>16</v>
      </c>
      <c r="C16" s="12"/>
      <c r="D16" s="25">
        <f>SUM(D17:D21)</f>
        <v>7</v>
      </c>
    </row>
    <row r="17" spans="1:4" ht="30" x14ac:dyDescent="0.25">
      <c r="A17" s="4"/>
      <c r="B17" s="14"/>
      <c r="C17" s="15" t="s">
        <v>20</v>
      </c>
      <c r="D17" s="4">
        <v>1</v>
      </c>
    </row>
    <row r="18" spans="1:4" ht="30" x14ac:dyDescent="0.25">
      <c r="A18" s="4"/>
      <c r="B18" s="14"/>
      <c r="C18" s="15" t="s">
        <v>19</v>
      </c>
      <c r="D18" s="4">
        <v>1</v>
      </c>
    </row>
    <row r="19" spans="1:4" x14ac:dyDescent="0.25">
      <c r="A19" s="4"/>
      <c r="B19" s="14"/>
      <c r="C19" s="15" t="s">
        <v>22</v>
      </c>
      <c r="D19" s="4">
        <v>1</v>
      </c>
    </row>
    <row r="20" spans="1:4" x14ac:dyDescent="0.25">
      <c r="A20" s="4"/>
      <c r="B20" s="14"/>
      <c r="C20" s="15" t="s">
        <v>18</v>
      </c>
      <c r="D20" s="4">
        <v>3</v>
      </c>
    </row>
    <row r="21" spans="1:4" x14ac:dyDescent="0.25">
      <c r="A21" s="4"/>
      <c r="B21" s="14"/>
      <c r="C21" s="15" t="s">
        <v>152</v>
      </c>
      <c r="D21" s="4">
        <v>1</v>
      </c>
    </row>
    <row r="22" spans="1:4" s="13" customFormat="1" x14ac:dyDescent="0.25">
      <c r="A22" s="25" t="s">
        <v>23</v>
      </c>
      <c r="B22" s="11" t="s">
        <v>24</v>
      </c>
      <c r="C22" s="12"/>
      <c r="D22" s="25">
        <f>SUM(D23:D27)</f>
        <v>6</v>
      </c>
    </row>
    <row r="23" spans="1:4" x14ac:dyDescent="0.25">
      <c r="A23" s="4"/>
      <c r="B23" s="14"/>
      <c r="C23" s="15" t="s">
        <v>25</v>
      </c>
      <c r="D23" s="4">
        <v>1</v>
      </c>
    </row>
    <row r="24" spans="1:4" x14ac:dyDescent="0.25">
      <c r="A24" s="4"/>
      <c r="B24" s="14"/>
      <c r="C24" s="15" t="s">
        <v>26</v>
      </c>
      <c r="D24" s="4">
        <v>2</v>
      </c>
    </row>
    <row r="25" spans="1:4" x14ac:dyDescent="0.25">
      <c r="A25" s="4"/>
      <c r="B25" s="14"/>
      <c r="C25" s="15" t="s">
        <v>27</v>
      </c>
      <c r="D25" s="4">
        <v>1</v>
      </c>
    </row>
    <row r="26" spans="1:4" x14ac:dyDescent="0.25">
      <c r="A26" s="4"/>
      <c r="B26" s="14"/>
      <c r="C26" s="15" t="s">
        <v>70</v>
      </c>
      <c r="D26" s="4">
        <v>1</v>
      </c>
    </row>
    <row r="27" spans="1:4" x14ac:dyDescent="0.25">
      <c r="A27" s="4"/>
      <c r="B27" s="14"/>
      <c r="C27" s="15" t="s">
        <v>51</v>
      </c>
      <c r="D27" s="4">
        <v>1</v>
      </c>
    </row>
    <row r="28" spans="1:4" x14ac:dyDescent="0.25">
      <c r="A28" s="26" t="s">
        <v>91</v>
      </c>
      <c r="B28" s="11" t="s">
        <v>52</v>
      </c>
      <c r="C28" s="12"/>
      <c r="D28" s="26">
        <f>SUM(D29:D31)</f>
        <v>6</v>
      </c>
    </row>
    <row r="29" spans="1:4" x14ac:dyDescent="0.25">
      <c r="A29" s="4"/>
      <c r="B29" s="14"/>
      <c r="C29" s="15" t="s">
        <v>53</v>
      </c>
      <c r="D29" s="4">
        <v>1</v>
      </c>
    </row>
    <row r="30" spans="1:4" x14ac:dyDescent="0.25">
      <c r="A30" s="4"/>
      <c r="B30" s="14"/>
      <c r="C30" s="15" t="s">
        <v>54</v>
      </c>
      <c r="D30" s="4">
        <v>2</v>
      </c>
    </row>
    <row r="31" spans="1:4" x14ac:dyDescent="0.25">
      <c r="A31" s="4"/>
      <c r="B31" s="14"/>
      <c r="C31" s="15" t="s">
        <v>55</v>
      </c>
      <c r="D31" s="4">
        <v>3</v>
      </c>
    </row>
    <row r="32" spans="1:4" s="13" customFormat="1" x14ac:dyDescent="0.25">
      <c r="A32" s="16" t="s">
        <v>50</v>
      </c>
      <c r="B32" s="11"/>
      <c r="C32" s="12"/>
      <c r="D32" s="25">
        <f>D9+D22+D28</f>
        <v>27</v>
      </c>
    </row>
    <row r="33" spans="1:4" s="13" customFormat="1" x14ac:dyDescent="0.25">
      <c r="A33" s="27" t="s">
        <v>30</v>
      </c>
      <c r="B33" s="27"/>
      <c r="C33" s="27"/>
      <c r="D33" s="27"/>
    </row>
    <row r="34" spans="1:4" s="13" customFormat="1" x14ac:dyDescent="0.25">
      <c r="A34" s="25" t="s">
        <v>3</v>
      </c>
      <c r="B34" s="11" t="s">
        <v>24</v>
      </c>
      <c r="C34" s="12"/>
      <c r="D34" s="25">
        <f>SUM(D35:D36)</f>
        <v>2</v>
      </c>
    </row>
    <row r="35" spans="1:4" x14ac:dyDescent="0.25">
      <c r="A35" s="4"/>
      <c r="B35" s="14"/>
      <c r="C35" s="15" t="s">
        <v>31</v>
      </c>
      <c r="D35" s="4">
        <v>1</v>
      </c>
    </row>
    <row r="36" spans="1:4" x14ac:dyDescent="0.25">
      <c r="A36" s="4"/>
      <c r="B36" s="14"/>
      <c r="C36" s="15" t="s">
        <v>32</v>
      </c>
      <c r="D36" s="4">
        <v>1</v>
      </c>
    </row>
    <row r="37" spans="1:4" s="13" customFormat="1" x14ac:dyDescent="0.25">
      <c r="A37" s="16" t="s">
        <v>33</v>
      </c>
      <c r="B37" s="11"/>
      <c r="C37" s="12"/>
      <c r="D37" s="25">
        <f>D34</f>
        <v>2</v>
      </c>
    </row>
    <row r="38" spans="1:4" s="13" customFormat="1" x14ac:dyDescent="0.25">
      <c r="A38" s="27" t="s">
        <v>133</v>
      </c>
      <c r="B38" s="27"/>
      <c r="C38" s="27"/>
      <c r="D38" s="27"/>
    </row>
    <row r="39" spans="1:4" s="13" customFormat="1" x14ac:dyDescent="0.25">
      <c r="A39" s="25" t="s">
        <v>3</v>
      </c>
      <c r="B39" s="11" t="s">
        <v>4</v>
      </c>
      <c r="C39" s="12"/>
      <c r="D39" s="25">
        <f>SUM(D40:D40)</f>
        <v>1</v>
      </c>
    </row>
    <row r="40" spans="1:4" x14ac:dyDescent="0.25">
      <c r="A40" s="4"/>
      <c r="B40" s="14"/>
      <c r="C40" s="15" t="s">
        <v>35</v>
      </c>
      <c r="D40" s="4">
        <v>1</v>
      </c>
    </row>
    <row r="41" spans="1:4" s="13" customFormat="1" x14ac:dyDescent="0.25">
      <c r="A41" s="25" t="s">
        <v>23</v>
      </c>
      <c r="B41" s="11" t="s">
        <v>24</v>
      </c>
      <c r="C41" s="12"/>
      <c r="D41" s="25">
        <f>SUM(D42:D42)</f>
        <v>1</v>
      </c>
    </row>
    <row r="42" spans="1:4" x14ac:dyDescent="0.25">
      <c r="A42" s="4"/>
      <c r="B42" s="14"/>
      <c r="C42" s="15" t="s">
        <v>36</v>
      </c>
      <c r="D42" s="4">
        <v>1</v>
      </c>
    </row>
    <row r="43" spans="1:4" s="13" customFormat="1" x14ac:dyDescent="0.25">
      <c r="A43" s="16" t="s">
        <v>137</v>
      </c>
      <c r="B43" s="11"/>
      <c r="C43" s="12"/>
      <c r="D43" s="25">
        <f>D39+D41</f>
        <v>2</v>
      </c>
    </row>
    <row r="44" spans="1:4" s="13" customFormat="1" x14ac:dyDescent="0.25">
      <c r="A44" s="27" t="s">
        <v>43</v>
      </c>
      <c r="B44" s="27"/>
      <c r="C44" s="27"/>
      <c r="D44" s="27"/>
    </row>
    <row r="45" spans="1:4" s="13" customFormat="1" x14ac:dyDescent="0.25">
      <c r="A45" s="25" t="s">
        <v>3</v>
      </c>
      <c r="B45" s="11" t="s">
        <v>4</v>
      </c>
      <c r="C45" s="12"/>
      <c r="D45" s="25">
        <f>D46</f>
        <v>1</v>
      </c>
    </row>
    <row r="46" spans="1:4" x14ac:dyDescent="0.25">
      <c r="A46" s="4"/>
      <c r="B46" s="14"/>
      <c r="C46" s="15" t="s">
        <v>39</v>
      </c>
      <c r="D46" s="4">
        <v>1</v>
      </c>
    </row>
    <row r="47" spans="1:4" s="13" customFormat="1" x14ac:dyDescent="0.25">
      <c r="A47" s="25" t="s">
        <v>23</v>
      </c>
      <c r="B47" s="11" t="s">
        <v>24</v>
      </c>
      <c r="C47" s="12"/>
      <c r="D47" s="25">
        <f>D48</f>
        <v>1</v>
      </c>
    </row>
    <row r="48" spans="1:4" x14ac:dyDescent="0.25">
      <c r="A48" s="4"/>
      <c r="B48" s="14"/>
      <c r="C48" s="15" t="s">
        <v>44</v>
      </c>
      <c r="D48" s="4">
        <v>1</v>
      </c>
    </row>
    <row r="49" spans="1:4" s="13" customFormat="1" x14ac:dyDescent="0.25">
      <c r="A49" s="16" t="s">
        <v>45</v>
      </c>
      <c r="B49" s="11"/>
      <c r="C49" s="12"/>
      <c r="D49" s="25">
        <f>D45+D47</f>
        <v>2</v>
      </c>
    </row>
    <row r="50" spans="1:4" s="13" customFormat="1" x14ac:dyDescent="0.25">
      <c r="A50" s="27" t="s">
        <v>125</v>
      </c>
      <c r="B50" s="27"/>
      <c r="C50" s="27"/>
      <c r="D50" s="27"/>
    </row>
    <row r="51" spans="1:4" s="13" customFormat="1" x14ac:dyDescent="0.25">
      <c r="A51" s="25" t="s">
        <v>3</v>
      </c>
      <c r="B51" s="11" t="s">
        <v>24</v>
      </c>
      <c r="C51" s="12"/>
      <c r="D51" s="25">
        <f>D52</f>
        <v>1</v>
      </c>
    </row>
    <row r="52" spans="1:4" s="13" customFormat="1" x14ac:dyDescent="0.25">
      <c r="A52" s="4"/>
      <c r="B52" s="14"/>
      <c r="C52" s="15" t="s">
        <v>46</v>
      </c>
      <c r="D52" s="4">
        <v>1</v>
      </c>
    </row>
    <row r="53" spans="1:4" s="13" customFormat="1" x14ac:dyDescent="0.25">
      <c r="A53" s="16" t="s">
        <v>126</v>
      </c>
      <c r="B53" s="11"/>
      <c r="C53" s="12"/>
      <c r="D53" s="25">
        <f>D51</f>
        <v>1</v>
      </c>
    </row>
    <row r="54" spans="1:4" s="13" customFormat="1" x14ac:dyDescent="0.25">
      <c r="A54" s="28" t="s">
        <v>71</v>
      </c>
      <c r="B54" s="29"/>
      <c r="C54" s="29"/>
      <c r="D54" s="30"/>
    </row>
    <row r="55" spans="1:4" s="13" customFormat="1" x14ac:dyDescent="0.25">
      <c r="A55" s="25" t="s">
        <v>3</v>
      </c>
      <c r="B55" s="11" t="s">
        <v>4</v>
      </c>
      <c r="C55" s="12"/>
      <c r="D55" s="25">
        <f>SUM(D56:D57)</f>
        <v>2</v>
      </c>
    </row>
    <row r="56" spans="1:4" s="19" customFormat="1" x14ac:dyDescent="0.25">
      <c r="A56" s="17"/>
      <c r="B56" s="18"/>
      <c r="C56" s="15" t="s">
        <v>18</v>
      </c>
      <c r="D56" s="5">
        <v>1</v>
      </c>
    </row>
    <row r="57" spans="1:4" s="19" customFormat="1" x14ac:dyDescent="0.25">
      <c r="A57" s="17"/>
      <c r="B57" s="18"/>
      <c r="C57" s="15" t="s">
        <v>122</v>
      </c>
      <c r="D57" s="5">
        <v>1</v>
      </c>
    </row>
    <row r="58" spans="1:4" s="19" customFormat="1" x14ac:dyDescent="0.25">
      <c r="A58" s="26" t="s">
        <v>23</v>
      </c>
      <c r="B58" s="11" t="s">
        <v>52</v>
      </c>
      <c r="C58" s="12"/>
      <c r="D58" s="26">
        <f>SUM(D59:D61)</f>
        <v>4</v>
      </c>
    </row>
    <row r="59" spans="1:4" s="19" customFormat="1" x14ac:dyDescent="0.25">
      <c r="A59" s="17"/>
      <c r="B59" s="18"/>
      <c r="C59" s="15" t="s">
        <v>54</v>
      </c>
      <c r="D59" s="4">
        <v>1</v>
      </c>
    </row>
    <row r="60" spans="1:4" s="19" customFormat="1" x14ac:dyDescent="0.25">
      <c r="A60" s="17"/>
      <c r="B60" s="18"/>
      <c r="C60" s="15" t="s">
        <v>53</v>
      </c>
      <c r="D60" s="4">
        <v>0.5</v>
      </c>
    </row>
    <row r="61" spans="1:4" s="19" customFormat="1" x14ac:dyDescent="0.25">
      <c r="A61" s="17"/>
      <c r="B61" s="18"/>
      <c r="C61" s="15" t="s">
        <v>139</v>
      </c>
      <c r="D61" s="4">
        <v>2.5</v>
      </c>
    </row>
    <row r="62" spans="1:4" s="13" customFormat="1" x14ac:dyDescent="0.25">
      <c r="A62" s="16" t="s">
        <v>72</v>
      </c>
      <c r="B62" s="11"/>
      <c r="C62" s="12"/>
      <c r="D62" s="25">
        <f>D55+D58</f>
        <v>6</v>
      </c>
    </row>
    <row r="63" spans="1:4" s="13" customFormat="1" x14ac:dyDescent="0.25">
      <c r="A63" s="28" t="s">
        <v>73</v>
      </c>
      <c r="B63" s="29"/>
      <c r="C63" s="29"/>
      <c r="D63" s="30"/>
    </row>
    <row r="64" spans="1:4" s="13" customFormat="1" x14ac:dyDescent="0.25">
      <c r="A64" s="25" t="s">
        <v>3</v>
      </c>
      <c r="B64" s="11" t="s">
        <v>4</v>
      </c>
      <c r="C64" s="12"/>
      <c r="D64" s="25">
        <f>SUM(D65:D65)</f>
        <v>1</v>
      </c>
    </row>
    <row r="65" spans="1:4" s="19" customFormat="1" x14ac:dyDescent="0.25">
      <c r="A65" s="17"/>
      <c r="B65" s="18"/>
      <c r="C65" s="15" t="s">
        <v>18</v>
      </c>
      <c r="D65" s="5">
        <v>1</v>
      </c>
    </row>
    <row r="66" spans="1:4" s="19" customFormat="1" x14ac:dyDescent="0.25">
      <c r="A66" s="26" t="s">
        <v>23</v>
      </c>
      <c r="B66" s="11" t="s">
        <v>52</v>
      </c>
      <c r="C66" s="12"/>
      <c r="D66" s="26">
        <f>SUM(D67:D69)</f>
        <v>2.75</v>
      </c>
    </row>
    <row r="67" spans="1:4" s="19" customFormat="1" x14ac:dyDescent="0.25">
      <c r="A67" s="17"/>
      <c r="B67" s="18"/>
      <c r="C67" s="15" t="s">
        <v>54</v>
      </c>
      <c r="D67" s="4">
        <v>0.75</v>
      </c>
    </row>
    <row r="68" spans="1:4" s="19" customFormat="1" x14ac:dyDescent="0.25">
      <c r="A68" s="17"/>
      <c r="B68" s="18"/>
      <c r="C68" s="15" t="s">
        <v>139</v>
      </c>
      <c r="D68" s="4">
        <v>1.75</v>
      </c>
    </row>
    <row r="69" spans="1:4" s="19" customFormat="1" x14ac:dyDescent="0.25">
      <c r="A69" s="17"/>
      <c r="B69" s="18"/>
      <c r="C69" s="15" t="s">
        <v>53</v>
      </c>
      <c r="D69" s="4">
        <v>0.25</v>
      </c>
    </row>
    <row r="70" spans="1:4" s="13" customFormat="1" x14ac:dyDescent="0.25">
      <c r="A70" s="16" t="s">
        <v>74</v>
      </c>
      <c r="B70" s="11"/>
      <c r="C70" s="12"/>
      <c r="D70" s="25">
        <f>D64+D66</f>
        <v>3.75</v>
      </c>
    </row>
    <row r="71" spans="1:4" s="13" customFormat="1" x14ac:dyDescent="0.25">
      <c r="A71" s="28" t="s">
        <v>75</v>
      </c>
      <c r="B71" s="29"/>
      <c r="C71" s="29"/>
      <c r="D71" s="30"/>
    </row>
    <row r="72" spans="1:4" s="13" customFormat="1" x14ac:dyDescent="0.25">
      <c r="A72" s="25" t="s">
        <v>3</v>
      </c>
      <c r="B72" s="11" t="s">
        <v>4</v>
      </c>
      <c r="C72" s="12"/>
      <c r="D72" s="25">
        <f>SUM(D73:D73)</f>
        <v>2</v>
      </c>
    </row>
    <row r="73" spans="1:4" s="19" customFormat="1" x14ac:dyDescent="0.25">
      <c r="A73" s="17"/>
      <c r="B73" s="18"/>
      <c r="C73" s="15" t="s">
        <v>18</v>
      </c>
      <c r="D73" s="5">
        <v>2</v>
      </c>
    </row>
    <row r="74" spans="1:4" s="19" customFormat="1" x14ac:dyDescent="0.25">
      <c r="A74" s="26" t="s">
        <v>23</v>
      </c>
      <c r="B74" s="11" t="s">
        <v>52</v>
      </c>
      <c r="C74" s="12"/>
      <c r="D74" s="26">
        <f>SUM(D75:D76)</f>
        <v>4.5</v>
      </c>
    </row>
    <row r="75" spans="1:4" s="19" customFormat="1" x14ac:dyDescent="0.25">
      <c r="A75" s="17"/>
      <c r="B75" s="18"/>
      <c r="C75" s="15" t="s">
        <v>54</v>
      </c>
      <c r="D75" s="4">
        <v>1</v>
      </c>
    </row>
    <row r="76" spans="1:4" s="19" customFormat="1" x14ac:dyDescent="0.25">
      <c r="A76" s="17"/>
      <c r="B76" s="18"/>
      <c r="C76" s="15" t="s">
        <v>139</v>
      </c>
      <c r="D76" s="4">
        <v>3.5</v>
      </c>
    </row>
    <row r="77" spans="1:4" s="13" customFormat="1" x14ac:dyDescent="0.25">
      <c r="A77" s="16" t="s">
        <v>76</v>
      </c>
      <c r="B77" s="11"/>
      <c r="C77" s="12"/>
      <c r="D77" s="25">
        <f>D72+D74</f>
        <v>6.5</v>
      </c>
    </row>
    <row r="78" spans="1:4" s="13" customFormat="1" x14ac:dyDescent="0.25">
      <c r="A78" s="16" t="s">
        <v>47</v>
      </c>
      <c r="B78" s="11"/>
      <c r="C78" s="12"/>
      <c r="D78" s="25">
        <f>D32+D37+D43+D49+D53+D62+D70+D77</f>
        <v>50.25</v>
      </c>
    </row>
    <row r="80" spans="1:4" x14ac:dyDescent="0.25">
      <c r="D80" s="1" t="s">
        <v>49</v>
      </c>
    </row>
    <row r="81" spans="1:4" x14ac:dyDescent="0.25">
      <c r="D81" s="2" t="s">
        <v>138</v>
      </c>
    </row>
    <row r="82" spans="1:4" x14ac:dyDescent="0.25">
      <c r="D82" s="2" t="s">
        <v>150</v>
      </c>
    </row>
    <row r="84" spans="1:4" x14ac:dyDescent="0.25">
      <c r="D84" s="1" t="s">
        <v>56</v>
      </c>
    </row>
    <row r="85" spans="1:4" x14ac:dyDescent="0.25">
      <c r="D85" s="2" t="s">
        <v>138</v>
      </c>
    </row>
    <row r="86" spans="1:4" x14ac:dyDescent="0.25">
      <c r="D86" s="2" t="s">
        <v>146</v>
      </c>
    </row>
    <row r="87" spans="1:4" ht="6.75" customHeight="1" x14ac:dyDescent="0.25"/>
    <row r="88" spans="1:4" ht="30" x14ac:dyDescent="0.25">
      <c r="C88" s="10" t="s">
        <v>132</v>
      </c>
    </row>
    <row r="89" spans="1:4" ht="6.75" customHeight="1" x14ac:dyDescent="0.25"/>
    <row r="90" spans="1:4" ht="30" x14ac:dyDescent="0.25">
      <c r="A90" s="4" t="s">
        <v>0</v>
      </c>
      <c r="B90" s="4"/>
      <c r="C90" s="3" t="s">
        <v>1</v>
      </c>
      <c r="D90" s="3" t="s">
        <v>2</v>
      </c>
    </row>
    <row r="91" spans="1:4" s="13" customFormat="1" x14ac:dyDescent="0.25">
      <c r="A91" s="25" t="s">
        <v>3</v>
      </c>
      <c r="B91" s="11" t="s">
        <v>4</v>
      </c>
      <c r="C91" s="12"/>
      <c r="D91" s="25">
        <f>SUM(D92:D94)</f>
        <v>5</v>
      </c>
    </row>
    <row r="92" spans="1:4" x14ac:dyDescent="0.25">
      <c r="A92" s="4"/>
      <c r="B92" s="14"/>
      <c r="C92" s="15" t="s">
        <v>39</v>
      </c>
      <c r="D92" s="4">
        <v>1</v>
      </c>
    </row>
    <row r="93" spans="1:4" x14ac:dyDescent="0.25">
      <c r="A93" s="4"/>
      <c r="B93" s="14"/>
      <c r="C93" s="15" t="s">
        <v>57</v>
      </c>
      <c r="D93" s="4">
        <v>1</v>
      </c>
    </row>
    <row r="94" spans="1:4" x14ac:dyDescent="0.25">
      <c r="A94" s="4"/>
      <c r="B94" s="14"/>
      <c r="C94" s="15" t="s">
        <v>58</v>
      </c>
      <c r="D94" s="4">
        <v>3</v>
      </c>
    </row>
    <row r="95" spans="1:4" x14ac:dyDescent="0.25">
      <c r="A95" s="4"/>
      <c r="B95" s="14"/>
      <c r="C95" s="15" t="s">
        <v>35</v>
      </c>
      <c r="D95" s="4">
        <v>1</v>
      </c>
    </row>
    <row r="96" spans="1:4" x14ac:dyDescent="0.25">
      <c r="A96" s="4"/>
      <c r="B96" s="14"/>
      <c r="C96" s="15" t="s">
        <v>145</v>
      </c>
      <c r="D96" s="4">
        <v>1</v>
      </c>
    </row>
    <row r="97" spans="1:4" s="13" customFormat="1" x14ac:dyDescent="0.25">
      <c r="A97" s="25" t="s">
        <v>3</v>
      </c>
      <c r="B97" s="11" t="s">
        <v>24</v>
      </c>
      <c r="C97" s="12"/>
      <c r="D97" s="25">
        <f>SUM(D98:D101)</f>
        <v>4</v>
      </c>
    </row>
    <row r="98" spans="1:4" x14ac:dyDescent="0.25">
      <c r="A98" s="4"/>
      <c r="B98" s="14"/>
      <c r="C98" s="15" t="s">
        <v>59</v>
      </c>
      <c r="D98" s="4">
        <v>1</v>
      </c>
    </row>
    <row r="99" spans="1:4" x14ac:dyDescent="0.25">
      <c r="A99" s="4"/>
      <c r="B99" s="14"/>
      <c r="C99" s="15" t="s">
        <v>46</v>
      </c>
      <c r="D99" s="4">
        <v>1</v>
      </c>
    </row>
    <row r="100" spans="1:4" ht="30" x14ac:dyDescent="0.25">
      <c r="A100" s="4"/>
      <c r="B100" s="14"/>
      <c r="C100" s="15" t="s">
        <v>127</v>
      </c>
      <c r="D100" s="4">
        <v>1</v>
      </c>
    </row>
    <row r="101" spans="1:4" x14ac:dyDescent="0.25">
      <c r="A101" s="4"/>
      <c r="B101" s="14"/>
      <c r="C101" s="15" t="s">
        <v>77</v>
      </c>
      <c r="D101" s="4">
        <v>1</v>
      </c>
    </row>
    <row r="102" spans="1:4" s="13" customFormat="1" x14ac:dyDescent="0.25">
      <c r="A102" s="25" t="s">
        <v>23</v>
      </c>
      <c r="B102" s="11" t="s">
        <v>52</v>
      </c>
      <c r="C102" s="12"/>
      <c r="D102" s="25">
        <f>SUM(D103:D104)</f>
        <v>1.25</v>
      </c>
    </row>
    <row r="103" spans="1:4" x14ac:dyDescent="0.25">
      <c r="A103" s="4"/>
      <c r="B103" s="14"/>
      <c r="C103" s="15" t="s">
        <v>53</v>
      </c>
      <c r="D103" s="4">
        <v>1</v>
      </c>
    </row>
    <row r="104" spans="1:4" x14ac:dyDescent="0.25">
      <c r="A104" s="4"/>
      <c r="B104" s="14"/>
      <c r="C104" s="15" t="s">
        <v>54</v>
      </c>
      <c r="D104" s="4">
        <v>0.25</v>
      </c>
    </row>
    <row r="105" spans="1:4" s="13" customFormat="1" x14ac:dyDescent="0.25">
      <c r="A105" s="16" t="s">
        <v>50</v>
      </c>
      <c r="B105" s="11"/>
      <c r="C105" s="12"/>
      <c r="D105" s="25">
        <f>D91+D97+D102</f>
        <v>10.25</v>
      </c>
    </row>
    <row r="106" spans="1:4" s="13" customFormat="1" x14ac:dyDescent="0.25">
      <c r="A106" s="27" t="s">
        <v>34</v>
      </c>
      <c r="B106" s="27"/>
      <c r="C106" s="27"/>
      <c r="D106" s="27"/>
    </row>
    <row r="107" spans="1:4" s="13" customFormat="1" x14ac:dyDescent="0.25">
      <c r="A107" s="25" t="s">
        <v>3</v>
      </c>
      <c r="B107" s="11" t="s">
        <v>24</v>
      </c>
      <c r="C107" s="12"/>
      <c r="D107" s="25">
        <f>SUM(D108:D109)</f>
        <v>4</v>
      </c>
    </row>
    <row r="108" spans="1:4" x14ac:dyDescent="0.25">
      <c r="A108" s="4"/>
      <c r="B108" s="14"/>
      <c r="C108" s="15" t="s">
        <v>37</v>
      </c>
      <c r="D108" s="4">
        <v>1</v>
      </c>
    </row>
    <row r="109" spans="1:4" x14ac:dyDescent="0.25">
      <c r="A109" s="4"/>
      <c r="B109" s="14"/>
      <c r="C109" s="15" t="s">
        <v>36</v>
      </c>
      <c r="D109" s="4">
        <v>3</v>
      </c>
    </row>
    <row r="110" spans="1:4" s="13" customFormat="1" x14ac:dyDescent="0.25">
      <c r="A110" s="16" t="s">
        <v>38</v>
      </c>
      <c r="B110" s="11"/>
      <c r="C110" s="12"/>
      <c r="D110" s="25">
        <f>D107</f>
        <v>4</v>
      </c>
    </row>
    <row r="111" spans="1:4" s="13" customFormat="1" x14ac:dyDescent="0.25">
      <c r="A111" s="27" t="s">
        <v>60</v>
      </c>
      <c r="B111" s="27"/>
      <c r="C111" s="27"/>
      <c r="D111" s="27"/>
    </row>
    <row r="112" spans="1:4" s="13" customFormat="1" x14ac:dyDescent="0.25">
      <c r="A112" s="25" t="s">
        <v>3</v>
      </c>
      <c r="B112" s="11" t="s">
        <v>78</v>
      </c>
      <c r="C112" s="12"/>
      <c r="D112" s="25">
        <f>SUM(D113:D115)</f>
        <v>3.25</v>
      </c>
    </row>
    <row r="113" spans="1:4" x14ac:dyDescent="0.25">
      <c r="A113" s="4"/>
      <c r="B113" s="14"/>
      <c r="C113" s="15" t="s">
        <v>79</v>
      </c>
      <c r="D113" s="4">
        <v>2</v>
      </c>
    </row>
    <row r="114" spans="1:4" s="19" customFormat="1" x14ac:dyDescent="0.25">
      <c r="A114" s="5"/>
      <c r="B114" s="18"/>
      <c r="C114" s="20" t="s">
        <v>80</v>
      </c>
      <c r="D114" s="5">
        <v>0.75</v>
      </c>
    </row>
    <row r="115" spans="1:4" s="19" customFormat="1" x14ac:dyDescent="0.25">
      <c r="A115" s="5"/>
      <c r="B115" s="18"/>
      <c r="C115" s="20" t="s">
        <v>81</v>
      </c>
      <c r="D115" s="5">
        <v>0.5</v>
      </c>
    </row>
    <row r="116" spans="1:4" s="13" customFormat="1" x14ac:dyDescent="0.25">
      <c r="A116" s="25" t="s">
        <v>23</v>
      </c>
      <c r="B116" s="11" t="s">
        <v>82</v>
      </c>
      <c r="C116" s="12"/>
      <c r="D116" s="25">
        <f>SUM(D117:D118)</f>
        <v>1</v>
      </c>
    </row>
    <row r="117" spans="1:4" s="19" customFormat="1" x14ac:dyDescent="0.25">
      <c r="A117" s="5"/>
      <c r="B117" s="18"/>
      <c r="C117" s="20" t="s">
        <v>83</v>
      </c>
      <c r="D117" s="5">
        <v>0.5</v>
      </c>
    </row>
    <row r="118" spans="1:4" s="19" customFormat="1" x14ac:dyDescent="0.25">
      <c r="A118" s="5"/>
      <c r="B118" s="18"/>
      <c r="C118" s="20" t="s">
        <v>84</v>
      </c>
      <c r="D118" s="5">
        <v>0.5</v>
      </c>
    </row>
    <row r="119" spans="1:4" s="13" customFormat="1" x14ac:dyDescent="0.25">
      <c r="A119" s="25" t="s">
        <v>91</v>
      </c>
      <c r="B119" s="11" t="s">
        <v>85</v>
      </c>
      <c r="C119" s="12"/>
      <c r="D119" s="25">
        <f>D120</f>
        <v>0.5</v>
      </c>
    </row>
    <row r="120" spans="1:4" s="19" customFormat="1" x14ac:dyDescent="0.25">
      <c r="A120" s="5"/>
      <c r="B120" s="18"/>
      <c r="C120" s="20" t="s">
        <v>86</v>
      </c>
      <c r="D120" s="5">
        <v>0.5</v>
      </c>
    </row>
    <row r="121" spans="1:4" s="13" customFormat="1" x14ac:dyDescent="0.25">
      <c r="A121" s="25" t="s">
        <v>92</v>
      </c>
      <c r="B121" s="11" t="s">
        <v>87</v>
      </c>
      <c r="C121" s="12"/>
      <c r="D121" s="25">
        <f>SUM(D122:D123)</f>
        <v>1</v>
      </c>
    </row>
    <row r="122" spans="1:4" s="19" customFormat="1" x14ac:dyDescent="0.25">
      <c r="A122" s="5"/>
      <c r="B122" s="18"/>
      <c r="C122" s="20" t="s">
        <v>88</v>
      </c>
      <c r="D122" s="5">
        <v>0.5</v>
      </c>
    </row>
    <row r="123" spans="1:4" s="19" customFormat="1" x14ac:dyDescent="0.25">
      <c r="A123" s="5"/>
      <c r="B123" s="18"/>
      <c r="C123" s="20" t="s">
        <v>89</v>
      </c>
      <c r="D123" s="5">
        <v>0.5</v>
      </c>
    </row>
    <row r="124" spans="1:4" s="13" customFormat="1" x14ac:dyDescent="0.25">
      <c r="A124" s="16" t="s">
        <v>61</v>
      </c>
      <c r="B124" s="11"/>
      <c r="C124" s="12"/>
      <c r="D124" s="25">
        <f>D112+D116+D119+D121</f>
        <v>5.75</v>
      </c>
    </row>
    <row r="125" spans="1:4" s="13" customFormat="1" x14ac:dyDescent="0.25">
      <c r="A125" s="27" t="s">
        <v>90</v>
      </c>
      <c r="B125" s="27"/>
      <c r="C125" s="27"/>
      <c r="D125" s="27"/>
    </row>
    <row r="126" spans="1:4" s="13" customFormat="1" x14ac:dyDescent="0.25">
      <c r="A126" s="25" t="s">
        <v>3</v>
      </c>
      <c r="B126" s="11" t="s">
        <v>78</v>
      </c>
      <c r="C126" s="12"/>
      <c r="D126" s="25">
        <f>D127+D134</f>
        <v>8</v>
      </c>
    </row>
    <row r="127" spans="1:4" s="13" customFormat="1" x14ac:dyDescent="0.25">
      <c r="A127" s="25" t="s">
        <v>6</v>
      </c>
      <c r="B127" s="11" t="s">
        <v>24</v>
      </c>
      <c r="C127" s="12"/>
      <c r="D127" s="25">
        <f>SUM(D128:D133)</f>
        <v>4.75</v>
      </c>
    </row>
    <row r="128" spans="1:4" x14ac:dyDescent="0.25">
      <c r="A128" s="4"/>
      <c r="B128" s="14"/>
      <c r="C128" s="15" t="s">
        <v>93</v>
      </c>
      <c r="D128" s="4">
        <v>1</v>
      </c>
    </row>
    <row r="129" spans="1:4" x14ac:dyDescent="0.25">
      <c r="A129" s="4"/>
      <c r="B129" s="14"/>
      <c r="C129" s="15" t="s">
        <v>94</v>
      </c>
      <c r="D129" s="4">
        <v>1</v>
      </c>
    </row>
    <row r="130" spans="1:4" x14ac:dyDescent="0.25">
      <c r="A130" s="4"/>
      <c r="B130" s="14"/>
      <c r="C130" s="15" t="s">
        <v>95</v>
      </c>
      <c r="D130" s="4">
        <v>1</v>
      </c>
    </row>
    <row r="131" spans="1:4" x14ac:dyDescent="0.25">
      <c r="A131" s="4"/>
      <c r="B131" s="14"/>
      <c r="C131" s="15" t="s">
        <v>96</v>
      </c>
      <c r="D131" s="4">
        <v>1</v>
      </c>
    </row>
    <row r="132" spans="1:4" x14ac:dyDescent="0.25">
      <c r="A132" s="4"/>
      <c r="B132" s="14"/>
      <c r="C132" s="15" t="s">
        <v>97</v>
      </c>
      <c r="D132" s="4">
        <v>0.5</v>
      </c>
    </row>
    <row r="133" spans="1:4" ht="30" x14ac:dyDescent="0.25">
      <c r="A133" s="4"/>
      <c r="B133" s="14"/>
      <c r="C133" s="15" t="s">
        <v>143</v>
      </c>
      <c r="D133" s="4">
        <v>0.25</v>
      </c>
    </row>
    <row r="134" spans="1:4" s="13" customFormat="1" x14ac:dyDescent="0.25">
      <c r="A134" s="25" t="s">
        <v>7</v>
      </c>
      <c r="B134" s="11" t="s">
        <v>52</v>
      </c>
      <c r="C134" s="12"/>
      <c r="D134" s="25">
        <f>SUM(D135:D140)</f>
        <v>3.25</v>
      </c>
    </row>
    <row r="135" spans="1:4" ht="30" x14ac:dyDescent="0.25">
      <c r="A135" s="4"/>
      <c r="B135" s="14"/>
      <c r="C135" s="15" t="s">
        <v>98</v>
      </c>
      <c r="D135" s="4">
        <v>1</v>
      </c>
    </row>
    <row r="136" spans="1:4" ht="30" x14ac:dyDescent="0.25">
      <c r="A136" s="4"/>
      <c r="B136" s="14"/>
      <c r="C136" s="15" t="s">
        <v>99</v>
      </c>
      <c r="D136" s="4">
        <v>0.5</v>
      </c>
    </row>
    <row r="137" spans="1:4" ht="30" x14ac:dyDescent="0.25">
      <c r="A137" s="4"/>
      <c r="B137" s="14"/>
      <c r="C137" s="15" t="s">
        <v>100</v>
      </c>
      <c r="D137" s="4">
        <v>0.5</v>
      </c>
    </row>
    <row r="138" spans="1:4" x14ac:dyDescent="0.25">
      <c r="A138" s="4"/>
      <c r="B138" s="14"/>
      <c r="C138" s="15" t="s">
        <v>101</v>
      </c>
      <c r="D138" s="4">
        <v>0.5</v>
      </c>
    </row>
    <row r="139" spans="1:4" ht="30" x14ac:dyDescent="0.25">
      <c r="A139" s="4"/>
      <c r="B139" s="14"/>
      <c r="C139" s="15" t="s">
        <v>102</v>
      </c>
      <c r="D139" s="4">
        <v>0.5</v>
      </c>
    </row>
    <row r="140" spans="1:4" ht="30" x14ac:dyDescent="0.25">
      <c r="A140" s="4"/>
      <c r="B140" s="14"/>
      <c r="C140" s="15" t="s">
        <v>144</v>
      </c>
      <c r="D140" s="4">
        <v>0.25</v>
      </c>
    </row>
    <row r="141" spans="1:4" s="13" customFormat="1" x14ac:dyDescent="0.25">
      <c r="A141" s="25" t="s">
        <v>23</v>
      </c>
      <c r="B141" s="11" t="s">
        <v>82</v>
      </c>
      <c r="C141" s="12"/>
      <c r="D141" s="25">
        <f>D142+D145</f>
        <v>2.5</v>
      </c>
    </row>
    <row r="142" spans="1:4" s="13" customFormat="1" x14ac:dyDescent="0.25">
      <c r="A142" s="25" t="s">
        <v>103</v>
      </c>
      <c r="B142" s="11" t="s">
        <v>24</v>
      </c>
      <c r="C142" s="12"/>
      <c r="D142" s="25">
        <f>SUM(D143:D144)</f>
        <v>2</v>
      </c>
    </row>
    <row r="143" spans="1:4" x14ac:dyDescent="0.25">
      <c r="A143" s="4"/>
      <c r="B143" s="14"/>
      <c r="C143" s="15" t="s">
        <v>104</v>
      </c>
      <c r="D143" s="4">
        <v>1</v>
      </c>
    </row>
    <row r="144" spans="1:4" x14ac:dyDescent="0.25">
      <c r="A144" s="4"/>
      <c r="B144" s="14"/>
      <c r="C144" s="15" t="s">
        <v>105</v>
      </c>
      <c r="D144" s="4">
        <v>1</v>
      </c>
    </row>
    <row r="145" spans="1:4" s="13" customFormat="1" x14ac:dyDescent="0.25">
      <c r="A145" s="25" t="s">
        <v>106</v>
      </c>
      <c r="B145" s="11" t="s">
        <v>52</v>
      </c>
      <c r="C145" s="12"/>
      <c r="D145" s="25">
        <f>SUM(D146)</f>
        <v>0.5</v>
      </c>
    </row>
    <row r="146" spans="1:4" ht="30" x14ac:dyDescent="0.25">
      <c r="A146" s="4"/>
      <c r="B146" s="14"/>
      <c r="C146" s="15" t="s">
        <v>107</v>
      </c>
      <c r="D146" s="4">
        <v>0.5</v>
      </c>
    </row>
    <row r="147" spans="1:4" s="13" customFormat="1" x14ac:dyDescent="0.25">
      <c r="A147" s="25" t="s">
        <v>91</v>
      </c>
      <c r="B147" s="11" t="s">
        <v>85</v>
      </c>
      <c r="C147" s="12"/>
      <c r="D147" s="25">
        <f>D148+D152</f>
        <v>2.5</v>
      </c>
    </row>
    <row r="148" spans="1:4" s="13" customFormat="1" x14ac:dyDescent="0.25">
      <c r="A148" s="25" t="s">
        <v>108</v>
      </c>
      <c r="B148" s="11" t="s">
        <v>24</v>
      </c>
      <c r="C148" s="12"/>
      <c r="D148" s="25">
        <f>SUM(D149:D151)</f>
        <v>2</v>
      </c>
    </row>
    <row r="149" spans="1:4" s="19" customFormat="1" x14ac:dyDescent="0.25">
      <c r="A149" s="5"/>
      <c r="B149" s="18"/>
      <c r="C149" s="20" t="s">
        <v>109</v>
      </c>
      <c r="D149" s="5">
        <v>0.75</v>
      </c>
    </row>
    <row r="150" spans="1:4" s="19" customFormat="1" x14ac:dyDescent="0.25">
      <c r="A150" s="5"/>
      <c r="B150" s="18"/>
      <c r="C150" s="15" t="s">
        <v>111</v>
      </c>
      <c r="D150" s="5">
        <v>0.5</v>
      </c>
    </row>
    <row r="151" spans="1:4" s="19" customFormat="1" x14ac:dyDescent="0.25">
      <c r="A151" s="5"/>
      <c r="B151" s="18"/>
      <c r="C151" s="20" t="s">
        <v>110</v>
      </c>
      <c r="D151" s="5">
        <v>0.75</v>
      </c>
    </row>
    <row r="152" spans="1:4" s="13" customFormat="1" x14ac:dyDescent="0.25">
      <c r="A152" s="25" t="s">
        <v>112</v>
      </c>
      <c r="B152" s="11" t="s">
        <v>52</v>
      </c>
      <c r="C152" s="12"/>
      <c r="D152" s="25">
        <f>SUM(D153:D154)</f>
        <v>0.5</v>
      </c>
    </row>
    <row r="153" spans="1:4" s="19" customFormat="1" ht="30" x14ac:dyDescent="0.25">
      <c r="A153" s="5"/>
      <c r="B153" s="18"/>
      <c r="C153" s="20" t="s">
        <v>113</v>
      </c>
      <c r="D153" s="5">
        <v>0.25</v>
      </c>
    </row>
    <row r="154" spans="1:4" s="19" customFormat="1" ht="30" x14ac:dyDescent="0.25">
      <c r="A154" s="5"/>
      <c r="B154" s="18"/>
      <c r="C154" s="20" t="s">
        <v>114</v>
      </c>
      <c r="D154" s="5">
        <v>0.25</v>
      </c>
    </row>
    <row r="155" spans="1:4" s="13" customFormat="1" x14ac:dyDescent="0.25">
      <c r="A155" s="25" t="s">
        <v>92</v>
      </c>
      <c r="B155" s="11" t="s">
        <v>87</v>
      </c>
      <c r="C155" s="12"/>
      <c r="D155" s="25">
        <f>D156+D160</f>
        <v>5</v>
      </c>
    </row>
    <row r="156" spans="1:4" s="13" customFormat="1" x14ac:dyDescent="0.25">
      <c r="A156" s="25" t="s">
        <v>115</v>
      </c>
      <c r="B156" s="11" t="s">
        <v>24</v>
      </c>
      <c r="C156" s="12"/>
      <c r="D156" s="25">
        <f>SUM(D157:D159)</f>
        <v>3</v>
      </c>
    </row>
    <row r="157" spans="1:4" s="19" customFormat="1" x14ac:dyDescent="0.25">
      <c r="A157" s="5"/>
      <c r="B157" s="18"/>
      <c r="C157" s="20" t="s">
        <v>116</v>
      </c>
      <c r="D157" s="5">
        <v>1</v>
      </c>
    </row>
    <row r="158" spans="1:4" s="19" customFormat="1" x14ac:dyDescent="0.25">
      <c r="A158" s="5"/>
      <c r="B158" s="18"/>
      <c r="C158" s="20" t="s">
        <v>117</v>
      </c>
      <c r="D158" s="5">
        <v>1</v>
      </c>
    </row>
    <row r="159" spans="1:4" s="19" customFormat="1" x14ac:dyDescent="0.25">
      <c r="A159" s="5"/>
      <c r="B159" s="18"/>
      <c r="C159" s="20" t="s">
        <v>118</v>
      </c>
      <c r="D159" s="5">
        <v>1</v>
      </c>
    </row>
    <row r="160" spans="1:4" s="13" customFormat="1" x14ac:dyDescent="0.25">
      <c r="A160" s="25" t="s">
        <v>119</v>
      </c>
      <c r="B160" s="11" t="s">
        <v>52</v>
      </c>
      <c r="C160" s="12"/>
      <c r="D160" s="25">
        <f>SUM(D161:D162)</f>
        <v>2</v>
      </c>
    </row>
    <row r="161" spans="1:4" s="19" customFormat="1" ht="30" x14ac:dyDescent="0.25">
      <c r="A161" s="5"/>
      <c r="B161" s="18"/>
      <c r="C161" s="20" t="s">
        <v>120</v>
      </c>
      <c r="D161" s="5">
        <v>1</v>
      </c>
    </row>
    <row r="162" spans="1:4" s="19" customFormat="1" ht="30" x14ac:dyDescent="0.25">
      <c r="A162" s="5"/>
      <c r="B162" s="18"/>
      <c r="C162" s="20" t="s">
        <v>121</v>
      </c>
      <c r="D162" s="5">
        <v>1</v>
      </c>
    </row>
    <row r="163" spans="1:4" s="13" customFormat="1" x14ac:dyDescent="0.25">
      <c r="A163" s="16" t="s">
        <v>62</v>
      </c>
      <c r="B163" s="11"/>
      <c r="C163" s="12"/>
      <c r="D163" s="25">
        <f>D126+D141+D147+D155</f>
        <v>18</v>
      </c>
    </row>
    <row r="164" spans="1:4" x14ac:dyDescent="0.25">
      <c r="A164" s="27" t="s">
        <v>63</v>
      </c>
      <c r="B164" s="27"/>
      <c r="C164" s="27"/>
      <c r="D164" s="27"/>
    </row>
    <row r="165" spans="1:4" s="13" customFormat="1" x14ac:dyDescent="0.25">
      <c r="A165" s="25" t="s">
        <v>3</v>
      </c>
      <c r="B165" s="11" t="s">
        <v>24</v>
      </c>
      <c r="C165" s="12"/>
      <c r="D165" s="25">
        <f>D166</f>
        <v>3.5</v>
      </c>
    </row>
    <row r="166" spans="1:4" x14ac:dyDescent="0.25">
      <c r="A166" s="4"/>
      <c r="B166" s="14"/>
      <c r="C166" s="15" t="s">
        <v>64</v>
      </c>
      <c r="D166" s="4">
        <f>4-0.5</f>
        <v>3.5</v>
      </c>
    </row>
    <row r="167" spans="1:4" s="13" customFormat="1" x14ac:dyDescent="0.25">
      <c r="A167" s="16" t="s">
        <v>65</v>
      </c>
      <c r="B167" s="11"/>
      <c r="C167" s="12"/>
      <c r="D167" s="25">
        <f>D165</f>
        <v>3.5</v>
      </c>
    </row>
    <row r="168" spans="1:4" s="13" customFormat="1" x14ac:dyDescent="0.25">
      <c r="A168" s="16" t="s">
        <v>47</v>
      </c>
      <c r="B168" s="11"/>
      <c r="C168" s="12"/>
      <c r="D168" s="25">
        <f>D105+D110+D124+D163+D167</f>
        <v>41.5</v>
      </c>
    </row>
    <row r="170" spans="1:4" x14ac:dyDescent="0.25">
      <c r="D170" s="1" t="s">
        <v>66</v>
      </c>
    </row>
    <row r="171" spans="1:4" x14ac:dyDescent="0.25">
      <c r="D171" s="2" t="s">
        <v>138</v>
      </c>
    </row>
    <row r="172" spans="1:4" x14ac:dyDescent="0.25">
      <c r="D172" s="2" t="s">
        <v>150</v>
      </c>
    </row>
    <row r="174" spans="1:4" x14ac:dyDescent="0.25">
      <c r="D174" s="1" t="s">
        <v>68</v>
      </c>
    </row>
    <row r="175" spans="1:4" x14ac:dyDescent="0.25">
      <c r="D175" s="2" t="s">
        <v>138</v>
      </c>
    </row>
    <row r="177" spans="1:4" x14ac:dyDescent="0.25">
      <c r="C177" s="10" t="s">
        <v>136</v>
      </c>
    </row>
    <row r="178" spans="1:4" x14ac:dyDescent="0.25">
      <c r="C178" s="10"/>
    </row>
    <row r="179" spans="1:4" ht="30" x14ac:dyDescent="0.25">
      <c r="A179" s="4" t="s">
        <v>0</v>
      </c>
      <c r="B179" s="4"/>
      <c r="C179" s="3" t="s">
        <v>1</v>
      </c>
      <c r="D179" s="3" t="s">
        <v>2</v>
      </c>
    </row>
    <row r="180" spans="1:4" s="13" customFormat="1" x14ac:dyDescent="0.25">
      <c r="A180" s="25" t="s">
        <v>3</v>
      </c>
      <c r="B180" s="11" t="s">
        <v>4</v>
      </c>
      <c r="C180" s="12"/>
      <c r="D180" s="25">
        <f>SUM(D181:D182)</f>
        <v>3</v>
      </c>
    </row>
    <row r="181" spans="1:4" x14ac:dyDescent="0.25">
      <c r="A181" s="4"/>
      <c r="B181" s="14"/>
      <c r="C181" s="15" t="s">
        <v>39</v>
      </c>
      <c r="D181" s="4">
        <v>1</v>
      </c>
    </row>
    <row r="182" spans="1:4" x14ac:dyDescent="0.25">
      <c r="A182" s="4"/>
      <c r="B182" s="14"/>
      <c r="C182" s="15" t="s">
        <v>69</v>
      </c>
      <c r="D182" s="4">
        <v>2</v>
      </c>
    </row>
    <row r="183" spans="1:4" s="13" customFormat="1" x14ac:dyDescent="0.25">
      <c r="A183" s="16" t="s">
        <v>47</v>
      </c>
      <c r="B183" s="11"/>
      <c r="C183" s="12"/>
      <c r="D183" s="25">
        <f>D180</f>
        <v>3</v>
      </c>
    </row>
    <row r="185" spans="1:4" x14ac:dyDescent="0.25">
      <c r="D185" s="1" t="s">
        <v>128</v>
      </c>
    </row>
    <row r="186" spans="1:4" x14ac:dyDescent="0.25">
      <c r="D186" s="2" t="s">
        <v>138</v>
      </c>
    </row>
    <row r="188" spans="1:4" ht="30" x14ac:dyDescent="0.25">
      <c r="C188" s="21" t="s">
        <v>140</v>
      </c>
    </row>
    <row r="190" spans="1:4" ht="30" x14ac:dyDescent="0.25">
      <c r="A190" s="4" t="s">
        <v>0</v>
      </c>
      <c r="B190" s="4"/>
      <c r="C190" s="3" t="s">
        <v>1</v>
      </c>
      <c r="D190" s="3" t="s">
        <v>2</v>
      </c>
    </row>
    <row r="191" spans="1:4" s="13" customFormat="1" x14ac:dyDescent="0.25">
      <c r="A191" s="25" t="s">
        <v>3</v>
      </c>
      <c r="B191" s="11" t="s">
        <v>4</v>
      </c>
      <c r="C191" s="12"/>
      <c r="D191" s="25">
        <f>SUM(D192:D193)</f>
        <v>2</v>
      </c>
    </row>
    <row r="192" spans="1:4" x14ac:dyDescent="0.25">
      <c r="A192" s="4"/>
      <c r="B192" s="14"/>
      <c r="C192" s="15" t="s">
        <v>39</v>
      </c>
      <c r="D192" s="4">
        <v>1</v>
      </c>
    </row>
    <row r="193" spans="1:4" x14ac:dyDescent="0.25">
      <c r="A193" s="4"/>
      <c r="B193" s="14"/>
      <c r="C193" s="15" t="s">
        <v>21</v>
      </c>
      <c r="D193" s="4">
        <v>1</v>
      </c>
    </row>
    <row r="194" spans="1:4" x14ac:dyDescent="0.25">
      <c r="A194" s="25" t="s">
        <v>23</v>
      </c>
      <c r="B194" s="22" t="s">
        <v>24</v>
      </c>
      <c r="C194" s="23"/>
      <c r="D194" s="25">
        <f>SUM(D195:D196)</f>
        <v>2</v>
      </c>
    </row>
    <row r="195" spans="1:4" x14ac:dyDescent="0.25">
      <c r="A195" s="25"/>
      <c r="B195" s="24"/>
      <c r="C195" s="15" t="s">
        <v>53</v>
      </c>
      <c r="D195" s="25">
        <v>1</v>
      </c>
    </row>
    <row r="196" spans="1:4" x14ac:dyDescent="0.25">
      <c r="A196" s="4"/>
      <c r="B196" s="14"/>
      <c r="C196" s="15" t="s">
        <v>124</v>
      </c>
      <c r="D196" s="4">
        <v>1</v>
      </c>
    </row>
    <row r="197" spans="1:4" x14ac:dyDescent="0.25">
      <c r="A197" s="28" t="s">
        <v>134</v>
      </c>
      <c r="B197" s="29"/>
      <c r="C197" s="29"/>
      <c r="D197" s="30"/>
    </row>
    <row r="198" spans="1:4" s="13" customFormat="1" x14ac:dyDescent="0.25">
      <c r="A198" s="25" t="s">
        <v>3</v>
      </c>
      <c r="B198" s="11" t="s">
        <v>4</v>
      </c>
      <c r="C198" s="12"/>
      <c r="D198" s="25">
        <f>SUM(D199:D199)</f>
        <v>1</v>
      </c>
    </row>
    <row r="199" spans="1:4" x14ac:dyDescent="0.25">
      <c r="A199" s="4"/>
      <c r="B199" s="14"/>
      <c r="C199" s="15" t="s">
        <v>42</v>
      </c>
      <c r="D199" s="4">
        <v>1</v>
      </c>
    </row>
    <row r="200" spans="1:4" s="13" customFormat="1" x14ac:dyDescent="0.25">
      <c r="A200" s="25" t="s">
        <v>23</v>
      </c>
      <c r="B200" s="11" t="s">
        <v>52</v>
      </c>
      <c r="C200" s="12"/>
      <c r="D200" s="25">
        <f>SUM(D201:D201)</f>
        <v>14</v>
      </c>
    </row>
    <row r="201" spans="1:4" x14ac:dyDescent="0.25">
      <c r="A201" s="4"/>
      <c r="B201" s="14"/>
      <c r="C201" s="15" t="s">
        <v>67</v>
      </c>
      <c r="D201" s="4">
        <v>14</v>
      </c>
    </row>
    <row r="202" spans="1:4" x14ac:dyDescent="0.25">
      <c r="A202" s="16" t="s">
        <v>135</v>
      </c>
      <c r="B202" s="14"/>
      <c r="C202" s="15"/>
      <c r="D202" s="25">
        <f>D198+D200</f>
        <v>15</v>
      </c>
    </row>
    <row r="203" spans="1:4" s="13" customFormat="1" x14ac:dyDescent="0.25">
      <c r="A203" s="27" t="s">
        <v>133</v>
      </c>
      <c r="B203" s="27"/>
      <c r="C203" s="27"/>
      <c r="D203" s="27"/>
    </row>
    <row r="204" spans="1:4" s="13" customFormat="1" x14ac:dyDescent="0.25">
      <c r="A204" s="25" t="s">
        <v>3</v>
      </c>
      <c r="B204" s="11" t="s">
        <v>4</v>
      </c>
      <c r="C204" s="12"/>
      <c r="D204" s="25">
        <f>SUM(D205:D205)</f>
        <v>1</v>
      </c>
    </row>
    <row r="205" spans="1:4" x14ac:dyDescent="0.25">
      <c r="A205" s="4"/>
      <c r="B205" s="14"/>
      <c r="C205" s="15" t="s">
        <v>35</v>
      </c>
      <c r="D205" s="4">
        <v>1</v>
      </c>
    </row>
    <row r="206" spans="1:4" s="13" customFormat="1" x14ac:dyDescent="0.25">
      <c r="A206" s="25" t="s">
        <v>23</v>
      </c>
      <c r="B206" s="11" t="s">
        <v>24</v>
      </c>
      <c r="C206" s="12"/>
      <c r="D206" s="25">
        <f>SUM(D207:D207)</f>
        <v>1</v>
      </c>
    </row>
    <row r="207" spans="1:4" x14ac:dyDescent="0.25">
      <c r="A207" s="4"/>
      <c r="B207" s="14"/>
      <c r="C207" s="15" t="s">
        <v>36</v>
      </c>
      <c r="D207" s="4">
        <v>1</v>
      </c>
    </row>
    <row r="208" spans="1:4" s="13" customFormat="1" x14ac:dyDescent="0.25">
      <c r="A208" s="16" t="s">
        <v>137</v>
      </c>
      <c r="B208" s="11"/>
      <c r="C208" s="12"/>
      <c r="D208" s="25">
        <f>D204+D206</f>
        <v>2</v>
      </c>
    </row>
    <row r="209" spans="1:4" s="13" customFormat="1" x14ac:dyDescent="0.25">
      <c r="A209" s="16" t="s">
        <v>47</v>
      </c>
      <c r="B209" s="11"/>
      <c r="C209" s="12"/>
      <c r="D209" s="25">
        <f>D191+D194+D202+D208</f>
        <v>21</v>
      </c>
    </row>
    <row r="211" spans="1:4" x14ac:dyDescent="0.25">
      <c r="D211" s="1" t="s">
        <v>142</v>
      </c>
    </row>
    <row r="212" spans="1:4" x14ac:dyDescent="0.25">
      <c r="D212" s="2" t="s">
        <v>138</v>
      </c>
    </row>
    <row r="213" spans="1:4" x14ac:dyDescent="0.25">
      <c r="D213" s="2" t="s">
        <v>151</v>
      </c>
    </row>
    <row r="215" spans="1:4" ht="45" x14ac:dyDescent="0.25">
      <c r="C215" s="21" t="s">
        <v>141</v>
      </c>
    </row>
    <row r="217" spans="1:4" ht="30" x14ac:dyDescent="0.25">
      <c r="A217" s="4" t="s">
        <v>0</v>
      </c>
      <c r="B217" s="4"/>
      <c r="C217" s="3" t="s">
        <v>1</v>
      </c>
      <c r="D217" s="3" t="s">
        <v>2</v>
      </c>
    </row>
    <row r="218" spans="1:4" s="13" customFormat="1" x14ac:dyDescent="0.25">
      <c r="A218" s="25" t="s">
        <v>3</v>
      </c>
      <c r="B218" s="11" t="s">
        <v>4</v>
      </c>
      <c r="C218" s="12"/>
      <c r="D218" s="25">
        <f>SUM(D219:D220)</f>
        <v>2</v>
      </c>
    </row>
    <row r="219" spans="1:4" x14ac:dyDescent="0.25">
      <c r="A219" s="4"/>
      <c r="B219" s="14"/>
      <c r="C219" s="15" t="s">
        <v>39</v>
      </c>
      <c r="D219" s="4">
        <v>1</v>
      </c>
    </row>
    <row r="220" spans="1:4" x14ac:dyDescent="0.25">
      <c r="A220" s="4"/>
      <c r="B220" s="14"/>
      <c r="C220" s="15" t="s">
        <v>148</v>
      </c>
      <c r="D220" s="4">
        <v>1</v>
      </c>
    </row>
    <row r="221" spans="1:4" x14ac:dyDescent="0.25">
      <c r="A221" s="25" t="s">
        <v>23</v>
      </c>
      <c r="B221" s="22" t="s">
        <v>24</v>
      </c>
      <c r="C221" s="23"/>
      <c r="D221" s="25">
        <f>SUM(D222:D223)</f>
        <v>2</v>
      </c>
    </row>
    <row r="222" spans="1:4" x14ac:dyDescent="0.25">
      <c r="A222" s="25"/>
      <c r="B222" s="24"/>
      <c r="C222" s="15" t="s">
        <v>59</v>
      </c>
      <c r="D222" s="5">
        <v>1</v>
      </c>
    </row>
    <row r="223" spans="1:4" x14ac:dyDescent="0.25">
      <c r="A223" s="25"/>
      <c r="B223" s="24"/>
      <c r="C223" s="15" t="s">
        <v>51</v>
      </c>
      <c r="D223" s="5">
        <v>1</v>
      </c>
    </row>
    <row r="224" spans="1:4" s="13" customFormat="1" x14ac:dyDescent="0.25">
      <c r="A224" s="25" t="s">
        <v>91</v>
      </c>
      <c r="B224" s="11" t="s">
        <v>52</v>
      </c>
      <c r="C224" s="12"/>
      <c r="D224" s="25">
        <f>SUM(D225:D227)</f>
        <v>8.5</v>
      </c>
    </row>
    <row r="225" spans="1:4" x14ac:dyDescent="0.25">
      <c r="A225" s="4"/>
      <c r="B225" s="11"/>
      <c r="C225" s="15" t="s">
        <v>123</v>
      </c>
      <c r="D225" s="5">
        <f>1+0.5+0.5</f>
        <v>2</v>
      </c>
    </row>
    <row r="226" spans="1:4" x14ac:dyDescent="0.25">
      <c r="A226" s="4"/>
      <c r="B226" s="14"/>
      <c r="C226" s="15" t="s">
        <v>147</v>
      </c>
      <c r="D226" s="4">
        <v>1</v>
      </c>
    </row>
    <row r="227" spans="1:4" x14ac:dyDescent="0.25">
      <c r="A227" s="4"/>
      <c r="B227" s="14"/>
      <c r="C227" s="15" t="s">
        <v>139</v>
      </c>
      <c r="D227" s="4">
        <f>4+1.5</f>
        <v>5.5</v>
      </c>
    </row>
    <row r="228" spans="1:4" x14ac:dyDescent="0.25">
      <c r="A228" s="16" t="s">
        <v>50</v>
      </c>
      <c r="B228" s="16"/>
      <c r="C228" s="15"/>
      <c r="D228" s="25">
        <f>D218+D221+D224</f>
        <v>12.5</v>
      </c>
    </row>
    <row r="229" spans="1:4" x14ac:dyDescent="0.25">
      <c r="A229" s="28" t="s">
        <v>129</v>
      </c>
      <c r="B229" s="29"/>
      <c r="C229" s="29"/>
      <c r="D229" s="30"/>
    </row>
    <row r="230" spans="1:4" x14ac:dyDescent="0.25">
      <c r="A230" s="25" t="s">
        <v>3</v>
      </c>
      <c r="B230" s="11" t="s">
        <v>4</v>
      </c>
      <c r="C230" s="12"/>
      <c r="D230" s="25">
        <f>SUM(D231:D233)</f>
        <v>5</v>
      </c>
    </row>
    <row r="231" spans="1:4" x14ac:dyDescent="0.25">
      <c r="A231" s="4"/>
      <c r="B231" s="14"/>
      <c r="C231" s="15" t="s">
        <v>42</v>
      </c>
      <c r="D231" s="4">
        <v>1</v>
      </c>
    </row>
    <row r="232" spans="1:4" x14ac:dyDescent="0.25">
      <c r="A232" s="4"/>
      <c r="B232" s="14"/>
      <c r="C232" s="15" t="s">
        <v>40</v>
      </c>
      <c r="D232" s="4">
        <v>1</v>
      </c>
    </row>
    <row r="233" spans="1:4" x14ac:dyDescent="0.25">
      <c r="A233" s="4"/>
      <c r="B233" s="14"/>
      <c r="C233" s="15" t="s">
        <v>41</v>
      </c>
      <c r="D233" s="4">
        <v>3</v>
      </c>
    </row>
    <row r="234" spans="1:4" x14ac:dyDescent="0.25">
      <c r="A234" s="16" t="s">
        <v>130</v>
      </c>
      <c r="B234" s="14"/>
      <c r="C234" s="15"/>
      <c r="D234" s="25">
        <f>D230</f>
        <v>5</v>
      </c>
    </row>
    <row r="235" spans="1:4" s="13" customFormat="1" x14ac:dyDescent="0.25">
      <c r="A235" s="27" t="s">
        <v>133</v>
      </c>
      <c r="B235" s="27"/>
      <c r="C235" s="27"/>
      <c r="D235" s="27"/>
    </row>
    <row r="236" spans="1:4" s="13" customFormat="1" x14ac:dyDescent="0.25">
      <c r="A236" s="25" t="s">
        <v>3</v>
      </c>
      <c r="B236" s="11" t="s">
        <v>4</v>
      </c>
      <c r="C236" s="12"/>
      <c r="D236" s="25">
        <f>SUM(D237:D237)</f>
        <v>1</v>
      </c>
    </row>
    <row r="237" spans="1:4" x14ac:dyDescent="0.25">
      <c r="A237" s="4"/>
      <c r="B237" s="14"/>
      <c r="C237" s="15" t="s">
        <v>35</v>
      </c>
      <c r="D237" s="4">
        <v>1</v>
      </c>
    </row>
    <row r="238" spans="1:4" s="13" customFormat="1" x14ac:dyDescent="0.25">
      <c r="A238" s="25" t="s">
        <v>23</v>
      </c>
      <c r="B238" s="11" t="s">
        <v>24</v>
      </c>
      <c r="C238" s="12"/>
      <c r="D238" s="25">
        <f>SUM(D239:D239)</f>
        <v>1</v>
      </c>
    </row>
    <row r="239" spans="1:4" x14ac:dyDescent="0.25">
      <c r="A239" s="4"/>
      <c r="B239" s="14"/>
      <c r="C239" s="15" t="s">
        <v>36</v>
      </c>
      <c r="D239" s="4">
        <v>1</v>
      </c>
    </row>
    <row r="240" spans="1:4" s="13" customFormat="1" x14ac:dyDescent="0.25">
      <c r="A240" s="16" t="s">
        <v>137</v>
      </c>
      <c r="B240" s="11"/>
      <c r="C240" s="12"/>
      <c r="D240" s="25">
        <f>D236+D238</f>
        <v>2</v>
      </c>
    </row>
    <row r="241" spans="1:4" s="13" customFormat="1" x14ac:dyDescent="0.25">
      <c r="A241" s="16" t="s">
        <v>47</v>
      </c>
      <c r="B241" s="11"/>
      <c r="C241" s="12"/>
      <c r="D241" s="25">
        <f>D228+D234+D240</f>
        <v>19.5</v>
      </c>
    </row>
  </sheetData>
  <mergeCells count="16">
    <mergeCell ref="A8:D8"/>
    <mergeCell ref="A33:D33"/>
    <mergeCell ref="A38:D38"/>
    <mergeCell ref="A44:D44"/>
    <mergeCell ref="A50:D50"/>
    <mergeCell ref="A54:D54"/>
    <mergeCell ref="A63:D63"/>
    <mergeCell ref="A71:D71"/>
    <mergeCell ref="A235:D235"/>
    <mergeCell ref="A229:D229"/>
    <mergeCell ref="A203:D203"/>
    <mergeCell ref="A197:D197"/>
    <mergeCell ref="A106:D106"/>
    <mergeCell ref="A111:D111"/>
    <mergeCell ref="A125:D125"/>
    <mergeCell ref="A164:D164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2022-07-27T09:09:35Z</cp:lastPrinted>
  <dcterms:created xsi:type="dcterms:W3CDTF">2020-11-29T15:12:09Z</dcterms:created>
  <dcterms:modified xsi:type="dcterms:W3CDTF">2022-07-27T09:45:14Z</dcterms:modified>
</cp:coreProperties>
</file>