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970" yWindow="0" windowWidth="13290" windowHeight="12660" activeTab="1"/>
  </bookViews>
  <sheets>
    <sheet name="Дод.1" sheetId="16" r:id="rId1"/>
    <sheet name="дод5" sheetId="17" r:id="rId2"/>
  </sheets>
  <definedNames>
    <definedName name="_xlnm.Print_Area" localSheetId="0">Дод.1!$A$1:$F$93</definedName>
    <definedName name="_xlnm.Print_Area" localSheetId="1">дод5!$A$1:$D$50</definedName>
  </definedNames>
  <calcPr calcId="144525"/>
</workbook>
</file>

<file path=xl/calcChain.xml><?xml version="1.0" encoding="utf-8"?>
<calcChain xmlns="http://schemas.openxmlformats.org/spreadsheetml/2006/main">
  <c r="D27" i="17" l="1"/>
  <c r="D26" i="17"/>
  <c r="A22" i="17"/>
  <c r="D84" i="16" l="1"/>
  <c r="C88" i="16" l="1"/>
  <c r="D88" i="16"/>
  <c r="D34" i="17" l="1"/>
  <c r="D79" i="16" l="1"/>
  <c r="D81" i="16"/>
  <c r="D80" i="16" s="1"/>
  <c r="D90" i="16" l="1"/>
  <c r="D20" i="17"/>
  <c r="D18" i="17"/>
  <c r="C90" i="16" l="1"/>
  <c r="C87" i="16"/>
  <c r="C85" i="16"/>
  <c r="C84" i="16"/>
  <c r="C83" i="16"/>
  <c r="C82" i="16"/>
  <c r="C81" i="16"/>
  <c r="C80" i="16"/>
  <c r="C79" i="16"/>
  <c r="C78" i="16"/>
  <c r="C77" i="16"/>
  <c r="C76" i="16"/>
  <c r="C75" i="16"/>
  <c r="C74" i="16"/>
  <c r="C73" i="16"/>
  <c r="C72" i="16"/>
  <c r="C71" i="16"/>
  <c r="C70" i="16"/>
  <c r="C69" i="16"/>
  <c r="C68" i="16"/>
  <c r="C67" i="16"/>
  <c r="C66" i="16"/>
  <c r="C65" i="16"/>
  <c r="C64" i="16"/>
  <c r="C63" i="16"/>
  <c r="C62" i="16"/>
  <c r="C61" i="16"/>
  <c r="C60" i="16"/>
  <c r="C59" i="16"/>
  <c r="C58" i="16"/>
  <c r="C57" i="16"/>
  <c r="C56" i="16"/>
  <c r="C55" i="16"/>
  <c r="C54" i="16"/>
  <c r="C53" i="16"/>
  <c r="C52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C15" i="16"/>
</calcChain>
</file>

<file path=xl/sharedStrings.xml><?xml version="1.0" encoding="utf-8"?>
<sst xmlns="http://schemas.openxmlformats.org/spreadsheetml/2006/main" count="158" uniqueCount="127">
  <si>
    <t>Додаток 1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</si>
  <si>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</si>
  <si>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</si>
  <si>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</si>
  <si>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</si>
  <si>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</si>
  <si>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</si>
  <si>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Селищний голова</t>
  </si>
  <si>
    <t>11512000000</t>
  </si>
  <si>
    <t>Інші субвенції з місцевого бюджету</t>
  </si>
  <si>
    <t>"Про бюджет Смолінської селищної територіальної громади на 2022 рік"</t>
  </si>
  <si>
    <t>М.МАЗУРА</t>
  </si>
  <si>
    <t>0119800</t>
  </si>
  <si>
    <t xml:space="preserve"> "Комплексна програма профілактики злочинності і правопорушень на 2021 - 2025 роки" </t>
  </si>
  <si>
    <t>Про внесення змін до рішення Смолінської селищної ради від 10.12.2021 р. №243</t>
  </si>
  <si>
    <t>ДОХОДИ_x000D_
місцевого бюджету на 2022 рік</t>
  </si>
  <si>
    <t>(грн)</t>
  </si>
  <si>
    <t>Код</t>
  </si>
  <si>
    <t>Найменування згідно з Класифікацією доходів бюджету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</si>
  <si>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</si>
  <si>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</si>
  <si>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</si>
  <si>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</si>
  <si>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</si>
  <si>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</si>
  <si>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</si>
  <si>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</si>
  <si>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</si>
  <si>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</si>
  <si>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</si>
  <si>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</si>
  <si>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</si>
  <si>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</si>
  <si>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</si>
  <si>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</si>
  <si>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</si>
  <si>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</si>
  <si>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</si>
  <si>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</si>
  <si>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</si>
  <si>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</si>
  <si>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</si>
  <si>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</si>
  <si>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</si>
  <si>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</si>
  <si>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</si>
  <si>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</si>
  <si>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</si>
  <si>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</si>
  <si>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</si>
  <si>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</si>
  <si>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</si>
  <si>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</si>
  <si>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</si>
  <si>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</si>
  <si>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</si>
  <si>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</si>
  <si>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</si>
  <si>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</si>
  <si>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</si>
  <si>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</si>
  <si>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</si>
  <si>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</si>
  <si>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</si>
  <si>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</si>
  <si>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</si>
  <si>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</si>
  <si>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</si>
  <si>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</si>
  <si>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</si>
  <si>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</si>
  <si>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</si>
  <si>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</si>
  <si>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</si>
  <si>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</si>
  <si>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</si>
  <si>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</si>
  <si>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</si>
  <si>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</si>
  <si>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</si>
  <si>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</si>
  <si>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</si>
  <si>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</si>
  <si>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</si>
  <si>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</si>
  <si>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</si>
  <si>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</si>
  <si>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</si>
  <si>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Разом доходів</t>
  </si>
  <si>
    <t>Міжбюджетні трансферти на 2022 рік</t>
  </si>
  <si>
    <t>визначені у додатку 5 до рішення  Смолінської селищної ради від 10 грудня 2021 року №243 "Про бюджет Смолінської селищної територіальної громади на 2022 рік"( нова редакція)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</si>
  <si>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</si>
  <si>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</si>
  <si>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</si>
  <si>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</si>
  <si>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41033900</t>
  </si>
  <si>
    <t>41051000</t>
  </si>
  <si>
    <t>41051200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</si>
  <si>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</si>
  <si>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</si>
  <si>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</si>
  <si>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</si>
  <si>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</si>
  <si>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</si>
  <si>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</si>
  <si>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</si>
  <si>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 xml:space="preserve">                                                                                                                                                           Додаток 3</t>
  </si>
  <si>
    <t xml:space="preserve">Субвенція  з місцевого бюджету за рахунок залишку коштів освітньої  субвенції, що утворився на початок бюдженого періоду , в т.ч. : </t>
  </si>
  <si>
    <t>Державний бюджет</t>
  </si>
  <si>
    <t>Обласний бюджет</t>
  </si>
  <si>
    <t>03719770</t>
  </si>
  <si>
    <t>03719320</t>
  </si>
  <si>
    <t>Субвенція до бюджету Новоукраїнської міської  територіальноїгромади  на заходи та роботи з територіальної оборони</t>
  </si>
  <si>
    <t>( код бюджету)11512000000</t>
  </si>
  <si>
    <t xml:space="preserve"> селищної територіальної громади на 2022 рік"( нова редакція)</t>
  </si>
  <si>
    <t xml:space="preserve">                                                                                                   (код бюджету)</t>
  </si>
  <si>
    <t xml:space="preserve"> визначені у додатку 1 до рішення Смолінської селищної ради від 10 грудня 2021 року №243 "Про бюджет Смолінської </t>
  </si>
  <si>
    <t xml:space="preserve">                                                                                                                                   "  Про внесення змін до рішення Смолінської селищної ради від 10.12.2021 р. №243</t>
  </si>
  <si>
    <t xml:space="preserve">                                                                                                                           "Про бюджет Смолінської селищної територіальної громади на 2022 рік""</t>
  </si>
  <si>
    <t>Субвеція з місцевого бюджету державному бюджету на виконання програм соціально - економічного розвитку регіонів , в т.ч.:</t>
  </si>
  <si>
    <t>Субвенція до бюджету Маловисківської територіальної громади ( для КНП "Маловисківська центральна районна лікарня" -  проведення медичного огляду  призовників)</t>
  </si>
  <si>
    <t>Субвенція до бюджету Новоукраїнської міської  територіальної  громади ( на заходи та роботи з територіальної оборони)</t>
  </si>
  <si>
    <t>"Інші дотації з місцевого бюджету"</t>
  </si>
  <si>
    <t>Дотації з місцевих бюджетів іншим місцевим бюджетам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</si>
  <si>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 , що утворився на початок бюджетного періоду</t>
  </si>
  <si>
    <t xml:space="preserve">до рішення сесії Смолінської селищної ради від  07.10.2022 року № </t>
  </si>
  <si>
    <t xml:space="preserve">                                                                                                                                       до рішення сесіїСмолінської селищної ради  від 07.10.2022 року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</si>
</sst>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₴_-;\-* #,##0.00_₴_-;_-* &quot;-&quot;??_₴_-;_-@_-"/>
    <numFmt numFmtId="165" formatCode="_-* #,##0.00_р_._-;\-* #,##0.00_р_._-;_-* &quot;-&quot;??_р_._-;_-@_-"/>
    <numFmt numFmtId="166" formatCode="0_ ;\-0\ "/>
    <numFmt numFmtId="167" formatCode="#,##0.00_ ;\-#,##0.00\ "/>
  </numFmts>
  <fonts count="24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9"/>
      <color theme="1"/>
      <name val="Times New Roman"/>
      <family val="2"/>
      <charset val="204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21">
    <xf numFmtId="0" fontId="0" fillId="0" borderId="0"/>
    <xf numFmtId="0" fontId="13" fillId="0" borderId="0"/>
    <xf numFmtId="0" fontId="11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7" fillId="0" borderId="0"/>
    <xf numFmtId="0" fontId="1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20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2" fillId="0" borderId="0"/>
  </cellStyleXfs>
  <cellXfs count="129">
    <xf numFmtId="0" fontId="0" fillId="0" borderId="0" xfId="0"/>
    <xf numFmtId="0" fontId="13" fillId="0" borderId="0" xfId="0" applyFont="1"/>
    <xf numFmtId="0" fontId="0" fillId="0" borderId="0" xfId="0"/>
    <xf numFmtId="0" fontId="14" fillId="0" borderId="2" xfId="108" quotePrefix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7" fillId="0" borderId="0" xfId="113"/>
    <xf numFmtId="0" fontId="7" fillId="0" borderId="2" xfId="113" applyBorder="1" applyAlignment="1">
      <alignment horizontal="center" vertical="center" wrapText="1"/>
    </xf>
    <xf numFmtId="0" fontId="7" fillId="2" borderId="2" xfId="113" applyFill="1" applyBorder="1" applyAlignment="1">
      <alignment horizontal="center" vertical="center" wrapText="1"/>
    </xf>
    <xf numFmtId="0" fontId="14" fillId="0" borderId="2" xfId="113" applyFont="1" applyBorder="1" applyAlignment="1">
      <alignment vertical="center"/>
    </xf>
    <xf numFmtId="0" fontId="14" fillId="0" borderId="2" xfId="113" applyFont="1" applyBorder="1" applyAlignment="1">
      <alignment vertical="center" wrapText="1"/>
    </xf>
    <xf numFmtId="4" fontId="14" fillId="2" borderId="2" xfId="113" applyNumberFormat="1" applyFont="1" applyFill="1" applyBorder="1" applyAlignment="1">
      <alignment vertical="center"/>
    </xf>
    <xf numFmtId="4" fontId="14" fillId="0" borderId="2" xfId="113" applyNumberFormat="1" applyFont="1" applyBorder="1" applyAlignment="1">
      <alignment vertical="center"/>
    </xf>
    <xf numFmtId="0" fontId="7" fillId="0" borderId="2" xfId="113" applyBorder="1" applyAlignment="1">
      <alignment vertical="center"/>
    </xf>
    <xf numFmtId="0" fontId="7" fillId="0" borderId="2" xfId="113" applyBorder="1" applyAlignment="1">
      <alignment vertical="center" wrapText="1"/>
    </xf>
    <xf numFmtId="4" fontId="7" fillId="2" borderId="2" xfId="113" applyNumberFormat="1" applyFill="1" applyBorder="1" applyAlignment="1">
      <alignment vertical="center"/>
    </xf>
    <xf numFmtId="4" fontId="7" fillId="0" borderId="2" xfId="113" applyNumberFormat="1" applyBorder="1" applyAlignment="1">
      <alignment vertical="center"/>
    </xf>
    <xf numFmtId="0" fontId="14" fillId="2" borderId="2" xfId="113" applyFont="1" applyFill="1" applyBorder="1" applyAlignment="1">
      <alignment vertical="center"/>
    </xf>
    <xf numFmtId="0" fontId="14" fillId="2" borderId="2" xfId="113" applyFont="1" applyFill="1" applyBorder="1" applyAlignment="1">
      <alignment vertical="center" wrapText="1"/>
    </xf>
    <xf numFmtId="0" fontId="14" fillId="2" borderId="2" xfId="113" applyFont="1" applyFill="1" applyBorder="1" applyAlignment="1">
      <alignment horizontal="center" vertical="center"/>
    </xf>
    <xf numFmtId="0" fontId="14" fillId="0" borderId="0" xfId="113" applyFont="1" applyAlignment="1">
      <alignment horizontal="left"/>
    </xf>
    <xf numFmtId="0" fontId="14" fillId="0" borderId="0" xfId="114" applyFont="1" applyAlignment="1">
      <alignment horizontal="left"/>
    </xf>
    <xf numFmtId="164" fontId="13" fillId="0" borderId="0" xfId="103" applyFont="1" applyAlignment="1"/>
    <xf numFmtId="164" fontId="13" fillId="0" borderId="0" xfId="103" applyFont="1"/>
    <xf numFmtId="0" fontId="6" fillId="0" borderId="0" xfId="115"/>
    <xf numFmtId="0" fontId="6" fillId="0" borderId="0" xfId="115" applyFont="1" applyAlignment="1"/>
    <xf numFmtId="0" fontId="6" fillId="0" borderId="0" xfId="115" applyFont="1" applyAlignment="1">
      <alignment wrapText="1"/>
    </xf>
    <xf numFmtId="0" fontId="13" fillId="0" borderId="0" xfId="0" applyFont="1" applyAlignment="1">
      <alignment wrapText="1"/>
    </xf>
    <xf numFmtId="164" fontId="13" fillId="0" borderId="0" xfId="103" applyFont="1" applyAlignment="1">
      <alignment horizontal="right"/>
    </xf>
    <xf numFmtId="4" fontId="13" fillId="0" borderId="0" xfId="103" applyNumberFormat="1" applyFont="1" applyAlignment="1">
      <alignment horizontal="center" vertical="center"/>
    </xf>
    <xf numFmtId="164" fontId="22" fillId="0" borderId="0" xfId="103" applyFont="1" applyAlignment="1">
      <alignment horizontal="left"/>
    </xf>
    <xf numFmtId="164" fontId="13" fillId="0" borderId="3" xfId="103" applyFont="1" applyBorder="1" applyAlignment="1">
      <alignment horizontal="center" vertical="top" wrapText="1"/>
    </xf>
    <xf numFmtId="4" fontId="13" fillId="0" borderId="4" xfId="103" applyNumberFormat="1" applyFont="1" applyBorder="1" applyAlignment="1">
      <alignment horizontal="center" vertical="center" wrapText="1"/>
    </xf>
    <xf numFmtId="166" fontId="13" fillId="0" borderId="7" xfId="103" applyNumberFormat="1" applyFont="1" applyBorder="1" applyAlignment="1">
      <alignment horizontal="center" vertical="top" wrapText="1"/>
    </xf>
    <xf numFmtId="1" fontId="13" fillId="0" borderId="8" xfId="103" applyNumberFormat="1" applyFont="1" applyBorder="1" applyAlignment="1">
      <alignment horizontal="center" vertical="center" wrapText="1"/>
    </xf>
    <xf numFmtId="164" fontId="14" fillId="0" borderId="3" xfId="103" applyFont="1" applyBorder="1" applyAlignment="1">
      <alignment horizontal="center" vertical="center"/>
    </xf>
    <xf numFmtId="164" fontId="14" fillId="0" borderId="3" xfId="103" applyFont="1" applyBorder="1" applyAlignment="1">
      <alignment horizontal="centerContinuous" vertical="center" wrapText="1"/>
    </xf>
    <xf numFmtId="164" fontId="14" fillId="0" borderId="4" xfId="103" applyFont="1" applyBorder="1" applyAlignment="1">
      <alignment horizontal="centerContinuous" vertical="center"/>
    </xf>
    <xf numFmtId="4" fontId="14" fillId="2" borderId="4" xfId="103" applyNumberFormat="1" applyFont="1" applyFill="1" applyBorder="1" applyAlignment="1">
      <alignment horizontal="center" vertical="center"/>
    </xf>
    <xf numFmtId="164" fontId="13" fillId="0" borderId="3" xfId="103" applyFont="1" applyBorder="1" applyAlignment="1">
      <alignment horizontal="centerContinuous" vertical="center" wrapText="1"/>
    </xf>
    <xf numFmtId="164" fontId="13" fillId="0" borderId="4" xfId="103" applyFont="1" applyBorder="1" applyAlignment="1">
      <alignment horizontal="centerContinuous" vertical="center"/>
    </xf>
    <xf numFmtId="4" fontId="13" fillId="0" borderId="4" xfId="103" applyNumberFormat="1" applyFont="1" applyBorder="1" applyAlignment="1">
      <alignment horizontal="center" vertical="center"/>
    </xf>
    <xf numFmtId="164" fontId="14" fillId="3" borderId="3" xfId="103" applyFont="1" applyFill="1" applyBorder="1" applyAlignment="1">
      <alignment horizontal="center"/>
    </xf>
    <xf numFmtId="164" fontId="14" fillId="3" borderId="3" xfId="103" applyFont="1" applyFill="1" applyBorder="1" applyAlignment="1">
      <alignment horizontal="left" vertical="center"/>
    </xf>
    <xf numFmtId="164" fontId="14" fillId="3" borderId="4" xfId="103" applyFont="1" applyFill="1" applyBorder="1" applyAlignment="1">
      <alignment horizontal="centerContinuous" vertical="center"/>
    </xf>
    <xf numFmtId="4" fontId="14" fillId="3" borderId="4" xfId="103" applyNumberFormat="1" applyFont="1" applyFill="1" applyBorder="1" applyAlignment="1">
      <alignment horizontal="center" vertical="top"/>
    </xf>
    <xf numFmtId="4" fontId="14" fillId="3" borderId="4" xfId="103" applyNumberFormat="1" applyFont="1" applyFill="1" applyBorder="1" applyAlignment="1">
      <alignment horizontal="center" vertical="center"/>
    </xf>
    <xf numFmtId="164" fontId="13" fillId="0" borderId="2" xfId="103" applyFont="1" applyBorder="1" applyAlignment="1">
      <alignment horizontal="center" vertical="top" wrapText="1"/>
    </xf>
    <xf numFmtId="4" fontId="13" fillId="0" borderId="2" xfId="103" applyNumberFormat="1" applyFont="1" applyBorder="1" applyAlignment="1">
      <alignment horizontal="center" vertical="center" wrapText="1"/>
    </xf>
    <xf numFmtId="166" fontId="13" fillId="0" borderId="2" xfId="103" applyNumberFormat="1" applyFont="1" applyBorder="1" applyAlignment="1">
      <alignment horizontal="center" vertical="top" wrapText="1"/>
    </xf>
    <xf numFmtId="166" fontId="13" fillId="0" borderId="8" xfId="103" applyNumberFormat="1" applyFont="1" applyBorder="1" applyAlignment="1">
      <alignment horizontal="center" vertical="top" wrapText="1"/>
    </xf>
    <xf numFmtId="166" fontId="13" fillId="0" borderId="5" xfId="103" applyNumberFormat="1" applyFont="1" applyBorder="1" applyAlignment="1">
      <alignment horizontal="center" vertical="top" wrapText="1"/>
    </xf>
    <xf numFmtId="1" fontId="13" fillId="0" borderId="5" xfId="103" applyNumberFormat="1" applyFont="1" applyBorder="1" applyAlignment="1">
      <alignment horizontal="center" vertical="center" wrapText="1"/>
    </xf>
    <xf numFmtId="164" fontId="13" fillId="0" borderId="2" xfId="103" applyFont="1" applyBorder="1" applyAlignment="1">
      <alignment horizontal="center"/>
    </xf>
    <xf numFmtId="167" fontId="14" fillId="0" borderId="2" xfId="103" applyNumberFormat="1" applyFont="1" applyBorder="1" applyAlignment="1">
      <alignment horizontal="center"/>
    </xf>
    <xf numFmtId="0" fontId="14" fillId="0" borderId="4" xfId="103" applyNumberFormat="1" applyFont="1" applyBorder="1" applyAlignment="1">
      <alignment horizontal="centerContinuous" vertical="center"/>
    </xf>
    <xf numFmtId="164" fontId="13" fillId="0" borderId="2" xfId="103" applyFont="1" applyBorder="1" applyAlignment="1">
      <alignment horizontal="centerContinuous" vertical="center" wrapText="1"/>
    </xf>
    <xf numFmtId="4" fontId="13" fillId="2" borderId="2" xfId="103" applyNumberFormat="1" applyFont="1" applyFill="1" applyBorder="1" applyAlignment="1">
      <alignment horizontal="center" vertical="center"/>
    </xf>
    <xf numFmtId="164" fontId="14" fillId="0" borderId="2" xfId="103" applyFont="1" applyBorder="1" applyAlignment="1">
      <alignment horizontal="centerContinuous" vertical="center"/>
    </xf>
    <xf numFmtId="0" fontId="14" fillId="0" borderId="2" xfId="103" applyNumberFormat="1" applyFont="1" applyBorder="1" applyAlignment="1">
      <alignment horizontal="centerContinuous" vertical="center"/>
    </xf>
    <xf numFmtId="4" fontId="6" fillId="0" borderId="2" xfId="115" quotePrefix="1" applyNumberFormat="1" applyFont="1" applyBorder="1" applyAlignment="1">
      <alignment vertical="center" wrapText="1"/>
    </xf>
    <xf numFmtId="4" fontId="13" fillId="2" borderId="5" xfId="103" applyNumberFormat="1" applyFont="1" applyFill="1" applyBorder="1" applyAlignment="1">
      <alignment horizontal="center" vertical="center"/>
    </xf>
    <xf numFmtId="164" fontId="14" fillId="0" borderId="2" xfId="103" applyFont="1" applyBorder="1" applyAlignment="1">
      <alignment horizontal="center" vertical="center"/>
    </xf>
    <xf numFmtId="164" fontId="14" fillId="0" borderId="4" xfId="103" applyFont="1" applyBorder="1" applyAlignment="1">
      <alignment horizontal="center" vertical="center"/>
    </xf>
    <xf numFmtId="164" fontId="14" fillId="0" borderId="3" xfId="103" applyFont="1" applyBorder="1" applyAlignment="1">
      <alignment horizontal="center" vertical="center" wrapText="1"/>
    </xf>
    <xf numFmtId="4" fontId="14" fillId="2" borderId="2" xfId="103" applyNumberFormat="1" applyFont="1" applyFill="1" applyBorder="1" applyAlignment="1">
      <alignment horizontal="center" vertical="center"/>
    </xf>
    <xf numFmtId="164" fontId="14" fillId="3" borderId="2" xfId="103" applyFont="1" applyFill="1" applyBorder="1" applyAlignment="1">
      <alignment horizontal="center" vertical="center"/>
    </xf>
    <xf numFmtId="164" fontId="14" fillId="3" borderId="4" xfId="103" applyFont="1" applyFill="1" applyBorder="1" applyAlignment="1">
      <alignment horizontal="center" vertical="center"/>
    </xf>
    <xf numFmtId="4" fontId="14" fillId="3" borderId="2" xfId="103" applyNumberFormat="1" applyFont="1" applyFill="1" applyBorder="1" applyAlignment="1">
      <alignment horizontal="center" vertical="center"/>
    </xf>
    <xf numFmtId="164" fontId="13" fillId="0" borderId="9" xfId="103" applyFont="1" applyBorder="1"/>
    <xf numFmtId="164" fontId="14" fillId="0" borderId="0" xfId="103" applyFont="1" applyAlignment="1">
      <alignment horizontal="left"/>
    </xf>
    <xf numFmtId="164" fontId="14" fillId="0" borderId="0" xfId="103" applyFont="1" applyAlignment="1">
      <alignment horizontal="right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/>
    </xf>
    <xf numFmtId="164" fontId="13" fillId="0" borderId="2" xfId="103" applyFont="1" applyBorder="1" applyAlignment="1">
      <alignment horizontal="center"/>
    </xf>
    <xf numFmtId="164" fontId="13" fillId="0" borderId="0" xfId="103" applyFont="1" applyAlignment="1">
      <alignment horizontal="left"/>
    </xf>
    <xf numFmtId="4" fontId="3" fillId="0" borderId="2" xfId="108" quotePrefix="1" applyNumberFormat="1" applyFont="1" applyBorder="1" applyAlignment="1">
      <alignment vertical="center" wrapText="1"/>
    </xf>
    <xf numFmtId="0" fontId="13" fillId="0" borderId="3" xfId="103" applyNumberFormat="1" applyFont="1" applyBorder="1" applyAlignment="1">
      <alignment horizontal="center" vertical="center"/>
    </xf>
    <xf numFmtId="2" fontId="13" fillId="0" borderId="3" xfId="103" applyNumberFormat="1" applyFont="1" applyBorder="1" applyAlignment="1">
      <alignment horizontal="center" vertical="center"/>
    </xf>
    <xf numFmtId="164" fontId="13" fillId="0" borderId="4" xfId="103" applyFont="1" applyBorder="1" applyAlignment="1">
      <alignment horizontal="center" vertical="center"/>
    </xf>
    <xf numFmtId="0" fontId="13" fillId="0" borderId="2" xfId="103" quotePrefix="1" applyNumberFormat="1" applyFont="1" applyBorder="1" applyAlignment="1">
      <alignment horizontal="centerContinuous" vertical="center"/>
    </xf>
    <xf numFmtId="0" fontId="14" fillId="0" borderId="4" xfId="103" quotePrefix="1" applyNumberFormat="1" applyFont="1" applyBorder="1" applyAlignment="1">
      <alignment horizontal="centerContinuous" vertical="center" wrapText="1"/>
    </xf>
    <xf numFmtId="0" fontId="13" fillId="0" borderId="2" xfId="103" applyNumberFormat="1" applyFont="1" applyBorder="1" applyAlignment="1">
      <alignment horizontal="center" vertical="center" wrapText="1"/>
    </xf>
    <xf numFmtId="0" fontId="0" fillId="0" borderId="0" xfId="0"/>
    <xf numFmtId="0" fontId="13" fillId="0" borderId="2" xfId="0" applyFont="1" applyBorder="1" applyAlignment="1">
      <alignment horizontal="center" vertical="center"/>
    </xf>
    <xf numFmtId="0" fontId="0" fillId="0" borderId="6" xfId="0" applyBorder="1"/>
    <xf numFmtId="0" fontId="0" fillId="0" borderId="1" xfId="0" applyBorder="1"/>
    <xf numFmtId="0" fontId="14" fillId="0" borderId="2" xfId="103" quotePrefix="1" applyNumberFormat="1" applyFont="1" applyBorder="1" applyAlignment="1">
      <alignment horizontal="centerContinuous" vertical="center"/>
    </xf>
    <xf numFmtId="0" fontId="14" fillId="0" borderId="2" xfId="103" quotePrefix="1" applyNumberFormat="1" applyFont="1" applyBorder="1" applyAlignment="1">
      <alignment horizontal="center" vertical="center" wrapText="1"/>
    </xf>
    <xf numFmtId="0" fontId="14" fillId="0" borderId="1" xfId="113" quotePrefix="1" applyFont="1" applyBorder="1" applyAlignment="1">
      <alignment horizontal="center"/>
    </xf>
    <xf numFmtId="0" fontId="23" fillId="0" borderId="0" xfId="113" applyFont="1"/>
    <xf numFmtId="0" fontId="23" fillId="0" borderId="0" xfId="113" applyFont="1" applyAlignment="1">
      <alignment horizontal="center"/>
    </xf>
    <xf numFmtId="0" fontId="14" fillId="0" borderId="0" xfId="113" applyFont="1"/>
    <xf numFmtId="0" fontId="14" fillId="0" borderId="0" xfId="113" applyFont="1" applyAlignment="1">
      <alignment horizontal="right"/>
    </xf>
    <xf numFmtId="0" fontId="14" fillId="0" borderId="2" xfId="0" applyFont="1" applyBorder="1" applyAlignment="1">
      <alignment horizontal="center" vertical="center"/>
    </xf>
    <xf numFmtId="4" fontId="3" fillId="0" borderId="2" xfId="115" quotePrefix="1" applyNumberFormat="1" applyFont="1" applyBorder="1" applyAlignment="1">
      <alignment vertical="center" wrapText="1"/>
    </xf>
    <xf numFmtId="0" fontId="1" fillId="0" borderId="2" xfId="113" applyFont="1" applyBorder="1" applyAlignment="1">
      <alignment vertical="center" wrapText="1"/>
    </xf>
    <xf numFmtId="0" fontId="1" fillId="0" borderId="0" xfId="115" applyFont="1" applyAlignment="1"/>
    <xf numFmtId="164" fontId="13" fillId="0" borderId="7" xfId="103" applyFont="1" applyBorder="1" applyAlignment="1">
      <alignment horizontal="centerContinuous" vertical="center" wrapText="1"/>
    </xf>
    <xf numFmtId="0" fontId="14" fillId="0" borderId="2" xfId="113" applyFont="1" applyBorder="1" applyAlignment="1">
      <alignment horizontal="center" vertical="center"/>
    </xf>
    <xf numFmtId="0" fontId="14" fillId="0" borderId="2" xfId="113" applyFont="1" applyBorder="1" applyAlignment="1">
      <alignment horizontal="center" vertical="center" wrapText="1"/>
    </xf>
    <xf numFmtId="2" fontId="14" fillId="0" borderId="2" xfId="113" applyNumberFormat="1" applyFont="1" applyBorder="1" applyAlignment="1">
      <alignment vertical="center"/>
    </xf>
    <xf numFmtId="4" fontId="14" fillId="0" borderId="2" xfId="113" applyNumberFormat="1" applyFont="1" applyBorder="1" applyAlignment="1">
      <alignment horizontal="center" vertical="center"/>
    </xf>
    <xf numFmtId="4" fontId="13" fillId="0" borderId="2" xfId="113" applyNumberFormat="1" applyFont="1" applyBorder="1" applyAlignment="1">
      <alignment horizontal="center" vertical="center"/>
    </xf>
    <xf numFmtId="4" fontId="14" fillId="0" borderId="0" xfId="113" applyNumberFormat="1" applyFont="1" applyFill="1" applyBorder="1" applyAlignment="1">
      <alignment vertical="center"/>
    </xf>
    <xf numFmtId="0" fontId="7" fillId="0" borderId="0" xfId="113" applyAlignment="1">
      <alignment horizontal="left"/>
    </xf>
    <xf numFmtId="0" fontId="1" fillId="0" borderId="0" xfId="113" applyFont="1" applyAlignment="1">
      <alignment horizontal="left" wrapText="1"/>
    </xf>
    <xf numFmtId="0" fontId="7" fillId="0" borderId="0" xfId="113" applyFont="1" applyAlignment="1">
      <alignment horizontal="left" wrapText="1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0" fontId="14" fillId="0" borderId="0" xfId="113" applyFont="1" applyAlignment="1">
      <alignment horizontal="center" wrapText="1"/>
    </xf>
    <xf numFmtId="0" fontId="7" fillId="0" borderId="0" xfId="113" applyAlignment="1">
      <alignment horizontal="center"/>
    </xf>
    <xf numFmtId="0" fontId="7" fillId="0" borderId="2" xfId="113" applyBorder="1" applyAlignment="1">
      <alignment horizontal="center" vertical="center" wrapText="1"/>
    </xf>
    <xf numFmtId="0" fontId="7" fillId="2" borderId="2" xfId="113" applyFill="1" applyBorder="1" applyAlignment="1">
      <alignment horizontal="center" vertical="center" wrapText="1"/>
    </xf>
    <xf numFmtId="0" fontId="21" fillId="0" borderId="2" xfId="113" applyFont="1" applyBorder="1" applyAlignment="1">
      <alignment horizontal="center" vertical="center" wrapText="1"/>
    </xf>
    <xf numFmtId="0" fontId="14" fillId="0" borderId="0" xfId="113" applyFont="1" applyAlignment="1">
      <alignment horizontal="center"/>
    </xf>
    <xf numFmtId="164" fontId="13" fillId="0" borderId="2" xfId="103" applyFont="1" applyBorder="1" applyAlignment="1">
      <alignment horizontal="center"/>
    </xf>
    <xf numFmtId="164" fontId="13" fillId="0" borderId="5" xfId="103" applyFont="1" applyBorder="1" applyAlignment="1">
      <alignment horizontal="center"/>
    </xf>
    <xf numFmtId="164" fontId="15" fillId="0" borderId="0" xfId="103" applyFont="1" applyAlignment="1">
      <alignment horizontal="center"/>
    </xf>
    <xf numFmtId="164" fontId="14" fillId="0" borderId="0" xfId="103" applyFont="1" applyAlignment="1">
      <alignment horizontal="center"/>
    </xf>
    <xf numFmtId="164" fontId="13" fillId="0" borderId="0" xfId="103" applyFont="1" applyAlignment="1">
      <alignment horizontal="center"/>
    </xf>
    <xf numFmtId="164" fontId="13" fillId="0" borderId="0" xfId="103" applyFont="1" applyAlignment="1">
      <alignment horizontal="left"/>
    </xf>
    <xf numFmtId="164" fontId="13" fillId="0" borderId="3" xfId="103" applyFont="1" applyBorder="1" applyAlignment="1">
      <alignment horizontal="center" vertical="top" wrapText="1"/>
    </xf>
    <xf numFmtId="164" fontId="13" fillId="0" borderId="4" xfId="103" applyFont="1" applyBorder="1" applyAlignment="1">
      <alignment horizontal="center" vertical="top" wrapText="1"/>
    </xf>
    <xf numFmtId="166" fontId="13" fillId="0" borderId="7" xfId="103" applyNumberFormat="1" applyFont="1" applyBorder="1" applyAlignment="1">
      <alignment horizontal="center" vertical="top" wrapText="1"/>
    </xf>
    <xf numFmtId="166" fontId="13" fillId="0" borderId="8" xfId="103" applyNumberFormat="1" applyFont="1" applyBorder="1" applyAlignment="1">
      <alignment horizontal="center" vertical="top" wrapText="1"/>
    </xf>
    <xf numFmtId="0" fontId="3" fillId="0" borderId="0" xfId="115" applyFont="1" applyAlignment="1">
      <alignment horizontal="center" wrapText="1"/>
    </xf>
    <xf numFmtId="0" fontId="6" fillId="0" borderId="0" xfId="115" applyFont="1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121">
    <cellStyle name="Normal_meresha_07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Обычный" xfId="0" builtinId="0"/>
    <cellStyle name="Обычный 2" xfId="1"/>
    <cellStyle name="Обычный 3" xfId="2"/>
    <cellStyle name="Обычный 3 2" xfId="109"/>
    <cellStyle name="Обычный 3 3" xfId="114"/>
    <cellStyle name="Обычный 4" xfId="100"/>
    <cellStyle name="Обычный 5" xfId="108"/>
    <cellStyle name="Обычный 5 2" xfId="110"/>
    <cellStyle name="Обычный 5 2 2" xfId="112"/>
    <cellStyle name="Обычный 5 2 2 2" xfId="115"/>
    <cellStyle name="Обычный 5 3" xfId="111"/>
    <cellStyle name="Обычный 5 3 2" xfId="118"/>
    <cellStyle name="Обычный 5 3 3" xfId="120"/>
    <cellStyle name="Обычный 5 4" xfId="113"/>
    <cellStyle name="Обычный 5 5" xfId="116"/>
    <cellStyle name="Обычный 5 5 2" xfId="117"/>
    <cellStyle name="Обычный 5 6" xfId="119"/>
    <cellStyle name="Стиль 1" xfId="101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0"/>
  <tableStyles count="0" defaultTableStyle="TableStyleMedium9" defaultPivotStyle="PivotStyleLight16"/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"/>
  <sheetViews>
    <sheetView topLeftCell="A46" zoomScaleNormal="100" zoomScalePageLayoutView="55" workbookViewId="0">
      <selection activeCell="C3" sqref="C3:F3"/>
    </sheetView>
  </sheetViews>
  <sheetFormatPr defaultRowHeight="12.75" x14ac:dyDescent="0.2"/>
  <cols>
    <col min="1" max="1" width="9.7109375" style="5" customWidth="1"/>
    <col min="2" max="2" width="56.5703125" style="5" customWidth="1"/>
    <col min="3" max="3" width="15.42578125" style="5" customWidth="1"/>
    <col min="4" max="4" width="17.7109375" style="5" customWidth="1"/>
    <col min="5" max="5" width="15.7109375" style="5" customWidth="1"/>
    <col min="6" max="6" width="18.28515625" style="5" customWidth="1"/>
    <col min="7" max="16384" width="9.140625" style="5"/>
  </cols>
  <sheetData>
    <row r="1" spans="1:11" x14ac:dyDescent="0.2">
      <c r="C1" s="105" t="s">
        <v>0</v>
      </c>
      <c r="D1" s="105"/>
      <c r="E1" s="105"/>
      <c r="F1" s="105"/>
    </row>
    <row r="2" spans="1:11" ht="23.25" customHeight="1" x14ac:dyDescent="0.2">
      <c r="C2" s="106" t="s">
        <v>125</v>
      </c>
      <c r="D2" s="107"/>
      <c r="E2" s="107"/>
      <c r="F2" s="107"/>
    </row>
    <row r="3" spans="1:11" ht="10.5" customHeight="1" x14ac:dyDescent="0.2">
      <c r="C3" s="105" t="s">
        <v>14</v>
      </c>
      <c r="D3" s="105"/>
      <c r="E3" s="105"/>
      <c r="F3" s="105"/>
    </row>
    <row r="4" spans="1:11" s="2" customFormat="1" ht="9.75" customHeight="1" x14ac:dyDescent="0.2">
      <c r="A4" s="1"/>
      <c r="B4" s="1"/>
      <c r="C4" s="108" t="s">
        <v>10</v>
      </c>
      <c r="D4" s="108"/>
      <c r="E4" s="108"/>
      <c r="F4" s="108"/>
      <c r="G4" s="109"/>
      <c r="H4" s="109"/>
      <c r="I4" s="109"/>
      <c r="J4" s="109"/>
      <c r="K4" s="4"/>
    </row>
    <row r="5" spans="1:11" s="2" customFormat="1" ht="24" customHeight="1" x14ac:dyDescent="0.2">
      <c r="A5" s="1"/>
      <c r="B5" s="1"/>
      <c r="C5" s="1"/>
      <c r="D5" s="109"/>
      <c r="E5" s="109"/>
      <c r="F5" s="109"/>
      <c r="G5" s="109"/>
      <c r="H5" s="109"/>
      <c r="I5" s="109"/>
      <c r="J5" s="109"/>
      <c r="K5" s="4"/>
    </row>
    <row r="6" spans="1:11" ht="19.5" customHeight="1" x14ac:dyDescent="0.2"/>
    <row r="7" spans="1:11" ht="28.5" customHeight="1" x14ac:dyDescent="0.2">
      <c r="A7" s="110" t="s">
        <v>15</v>
      </c>
      <c r="B7" s="111"/>
      <c r="C7" s="111"/>
      <c r="D7" s="111"/>
      <c r="E7" s="111"/>
      <c r="F7" s="111"/>
    </row>
    <row r="8" spans="1:11" ht="14.25" customHeight="1" x14ac:dyDescent="0.2">
      <c r="A8" s="115" t="s">
        <v>116</v>
      </c>
      <c r="B8" s="115"/>
      <c r="C8" s="115"/>
      <c r="D8" s="115"/>
      <c r="E8" s="115"/>
      <c r="F8" s="115"/>
    </row>
    <row r="9" spans="1:11" ht="15" customHeight="1" x14ac:dyDescent="0.2">
      <c r="A9" s="89"/>
      <c r="B9" s="115" t="s">
        <v>114</v>
      </c>
      <c r="C9" s="115"/>
      <c r="D9" s="115"/>
      <c r="E9" s="115"/>
      <c r="F9" s="115"/>
    </row>
    <row r="10" spans="1:11" ht="24" customHeight="1" x14ac:dyDescent="0.2">
      <c r="A10" s="90"/>
      <c r="B10" s="91" t="s">
        <v>115</v>
      </c>
      <c r="C10" s="89" t="s">
        <v>8</v>
      </c>
      <c r="D10" s="92"/>
      <c r="E10" s="92"/>
      <c r="F10" s="93" t="s">
        <v>16</v>
      </c>
    </row>
    <row r="11" spans="1:11" x14ac:dyDescent="0.2">
      <c r="A11" s="112" t="s">
        <v>17</v>
      </c>
      <c r="B11" s="112" t="s">
        <v>18</v>
      </c>
      <c r="C11" s="113" t="s">
        <v>1</v>
      </c>
      <c r="D11" s="112" t="s">
        <v>2</v>
      </c>
      <c r="E11" s="112" t="s">
        <v>3</v>
      </c>
      <c r="F11" s="112"/>
    </row>
    <row r="12" spans="1:11" x14ac:dyDescent="0.2">
      <c r="A12" s="112"/>
      <c r="B12" s="112"/>
      <c r="C12" s="112"/>
      <c r="D12" s="112"/>
      <c r="E12" s="112" t="s">
        <v>4</v>
      </c>
      <c r="F12" s="114" t="s">
        <v>5</v>
      </c>
    </row>
    <row r="13" spans="1:11" x14ac:dyDescent="0.2">
      <c r="A13" s="112"/>
      <c r="B13" s="112"/>
      <c r="C13" s="112"/>
      <c r="D13" s="112"/>
      <c r="E13" s="112"/>
      <c r="F13" s="112"/>
    </row>
    <row r="14" spans="1:11" x14ac:dyDescent="0.2">
      <c r="A14" s="6">
        <v>1</v>
      </c>
      <c r="B14" s="6">
        <v>2</v>
      </c>
      <c r="C14" s="7">
        <v>3</v>
      </c>
      <c r="D14" s="6">
        <v>4</v>
      </c>
      <c r="E14" s="6">
        <v>5</v>
      </c>
      <c r="F14" s="6">
        <v>6</v>
      </c>
    </row>
    <row r="15" spans="1:11" x14ac:dyDescent="0.2">
      <c r="A15" s="8">
        <v>10000000</v>
      </c>
      <c r="B15" s="9" t="s">
        <v>19</v>
      </c>
      <c r="C15" s="10">
        <f t="shared" ref="C15:C78" si="0">D15+E15</f>
        <v>80091460</v>
      </c>
      <c r="D15" s="11">
        <v>80073060</v>
      </c>
      <c r="E15" s="11">
        <v>18400</v>
      </c>
      <c r="F15" s="11">
        <v>0</v>
      </c>
    </row>
    <row r="16" spans="1:11" ht="25.5" x14ac:dyDescent="0.2">
      <c r="A16" s="8">
        <v>11000000</v>
      </c>
      <c r="B16" s="9" t="s">
        <v>20</v>
      </c>
      <c r="C16" s="10">
        <f t="shared" si="0"/>
        <v>57918336</v>
      </c>
      <c r="D16" s="11">
        <v>57918336</v>
      </c>
      <c r="E16" s="11">
        <v>0</v>
      </c>
      <c r="F16" s="11">
        <v>0</v>
      </c>
    </row>
    <row r="17" spans="1:6" x14ac:dyDescent="0.2">
      <c r="A17" s="8">
        <v>11010000</v>
      </c>
      <c r="B17" s="9" t="s">
        <v>21</v>
      </c>
      <c r="C17" s="10">
        <f t="shared" si="0"/>
        <v>57911336</v>
      </c>
      <c r="D17" s="11">
        <v>57911336</v>
      </c>
      <c r="E17" s="11">
        <v>0</v>
      </c>
      <c r="F17" s="11">
        <v>0</v>
      </c>
    </row>
    <row r="18" spans="1:6" ht="31.5" customHeight="1" x14ac:dyDescent="0.2">
      <c r="A18" s="12">
        <v>11010100</v>
      </c>
      <c r="B18" s="13" t="s">
        <v>22</v>
      </c>
      <c r="C18" s="14">
        <f t="shared" si="0"/>
        <v>46839036</v>
      </c>
      <c r="D18" s="15">
        <v>46839036</v>
      </c>
      <c r="E18" s="15">
        <v>0</v>
      </c>
      <c r="F18" s="15">
        <v>0</v>
      </c>
    </row>
    <row r="19" spans="1:6" ht="54" customHeight="1" x14ac:dyDescent="0.2">
      <c r="A19" s="12">
        <v>11010200</v>
      </c>
      <c r="B19" s="13" t="s">
        <v>23</v>
      </c>
      <c r="C19" s="14">
        <f t="shared" si="0"/>
        <v>76500</v>
      </c>
      <c r="D19" s="15">
        <v>76500</v>
      </c>
      <c r="E19" s="15">
        <v>0</v>
      </c>
      <c r="F19" s="15">
        <v>0</v>
      </c>
    </row>
    <row r="20" spans="1:6" ht="33" customHeight="1" x14ac:dyDescent="0.2">
      <c r="A20" s="12">
        <v>11010400</v>
      </c>
      <c r="B20" s="13" t="s">
        <v>24</v>
      </c>
      <c r="C20" s="14">
        <f t="shared" si="0"/>
        <v>9963800</v>
      </c>
      <c r="D20" s="15">
        <v>9963800</v>
      </c>
      <c r="E20" s="15">
        <v>0</v>
      </c>
      <c r="F20" s="15">
        <v>0</v>
      </c>
    </row>
    <row r="21" spans="1:6" ht="36" customHeight="1" x14ac:dyDescent="0.2">
      <c r="A21" s="12">
        <v>11010500</v>
      </c>
      <c r="B21" s="13" t="s">
        <v>25</v>
      </c>
      <c r="C21" s="14">
        <f t="shared" si="0"/>
        <v>1032000</v>
      </c>
      <c r="D21" s="15">
        <v>1032000</v>
      </c>
      <c r="E21" s="15">
        <v>0</v>
      </c>
      <c r="F21" s="15">
        <v>0</v>
      </c>
    </row>
    <row r="22" spans="1:6" x14ac:dyDescent="0.2">
      <c r="A22" s="8">
        <v>11020000</v>
      </c>
      <c r="B22" s="9" t="s">
        <v>26</v>
      </c>
      <c r="C22" s="10">
        <f t="shared" si="0"/>
        <v>7000</v>
      </c>
      <c r="D22" s="11">
        <v>7000</v>
      </c>
      <c r="E22" s="11">
        <v>0</v>
      </c>
      <c r="F22" s="11">
        <v>0</v>
      </c>
    </row>
    <row r="23" spans="1:6" ht="25.5" x14ac:dyDescent="0.2">
      <c r="A23" s="12">
        <v>11020200</v>
      </c>
      <c r="B23" s="13" t="s">
        <v>27</v>
      </c>
      <c r="C23" s="14">
        <f t="shared" si="0"/>
        <v>7000</v>
      </c>
      <c r="D23" s="15">
        <v>7000</v>
      </c>
      <c r="E23" s="15">
        <v>0</v>
      </c>
      <c r="F23" s="15">
        <v>0</v>
      </c>
    </row>
    <row r="24" spans="1:6" ht="22.5" customHeight="1" x14ac:dyDescent="0.2">
      <c r="A24" s="8">
        <v>13000000</v>
      </c>
      <c r="B24" s="9" t="s">
        <v>28</v>
      </c>
      <c r="C24" s="10">
        <f t="shared" si="0"/>
        <v>742024</v>
      </c>
      <c r="D24" s="11">
        <v>742024</v>
      </c>
      <c r="E24" s="11">
        <v>0</v>
      </c>
      <c r="F24" s="11">
        <v>0</v>
      </c>
    </row>
    <row r="25" spans="1:6" ht="20.25" customHeight="1" x14ac:dyDescent="0.2">
      <c r="A25" s="8">
        <v>13010000</v>
      </c>
      <c r="B25" s="9" t="s">
        <v>29</v>
      </c>
      <c r="C25" s="10">
        <f t="shared" si="0"/>
        <v>68300</v>
      </c>
      <c r="D25" s="11">
        <v>68300</v>
      </c>
      <c r="E25" s="11">
        <v>0</v>
      </c>
      <c r="F25" s="11">
        <v>0</v>
      </c>
    </row>
    <row r="26" spans="1:6" ht="46.5" customHeight="1" x14ac:dyDescent="0.2">
      <c r="A26" s="12">
        <v>13010200</v>
      </c>
      <c r="B26" s="13" t="s">
        <v>30</v>
      </c>
      <c r="C26" s="14">
        <f t="shared" si="0"/>
        <v>68300</v>
      </c>
      <c r="D26" s="15">
        <v>68300</v>
      </c>
      <c r="E26" s="15">
        <v>0</v>
      </c>
      <c r="F26" s="15">
        <v>0</v>
      </c>
    </row>
    <row r="27" spans="1:6" ht="25.5" x14ac:dyDescent="0.2">
      <c r="A27" s="8">
        <v>13030000</v>
      </c>
      <c r="B27" s="9" t="s">
        <v>31</v>
      </c>
      <c r="C27" s="10">
        <f t="shared" si="0"/>
        <v>459044</v>
      </c>
      <c r="D27" s="11">
        <v>459044</v>
      </c>
      <c r="E27" s="11">
        <v>0</v>
      </c>
      <c r="F27" s="11">
        <v>0</v>
      </c>
    </row>
    <row r="28" spans="1:6" ht="25.5" x14ac:dyDescent="0.2">
      <c r="A28" s="12">
        <v>13030100</v>
      </c>
      <c r="B28" s="13" t="s">
        <v>32</v>
      </c>
      <c r="C28" s="14">
        <f t="shared" si="0"/>
        <v>459044</v>
      </c>
      <c r="D28" s="15">
        <v>459044</v>
      </c>
      <c r="E28" s="15">
        <v>0</v>
      </c>
      <c r="F28" s="15">
        <v>0</v>
      </c>
    </row>
    <row r="29" spans="1:6" ht="21" customHeight="1" x14ac:dyDescent="0.2">
      <c r="A29" s="8">
        <v>13040000</v>
      </c>
      <c r="B29" s="9" t="s">
        <v>33</v>
      </c>
      <c r="C29" s="10">
        <f t="shared" si="0"/>
        <v>214680</v>
      </c>
      <c r="D29" s="11">
        <v>214680</v>
      </c>
      <c r="E29" s="11">
        <v>0</v>
      </c>
      <c r="F29" s="11">
        <v>0</v>
      </c>
    </row>
    <row r="30" spans="1:6" ht="25.5" x14ac:dyDescent="0.2">
      <c r="A30" s="12">
        <v>13040100</v>
      </c>
      <c r="B30" s="13" t="s">
        <v>34</v>
      </c>
      <c r="C30" s="14">
        <f t="shared" si="0"/>
        <v>214680</v>
      </c>
      <c r="D30" s="15">
        <v>214680</v>
      </c>
      <c r="E30" s="15">
        <v>0</v>
      </c>
      <c r="F30" s="15">
        <v>0</v>
      </c>
    </row>
    <row r="31" spans="1:6" x14ac:dyDescent="0.2">
      <c r="A31" s="8">
        <v>14000000</v>
      </c>
      <c r="B31" s="9" t="s">
        <v>35</v>
      </c>
      <c r="C31" s="10">
        <f t="shared" si="0"/>
        <v>2628700</v>
      </c>
      <c r="D31" s="11">
        <v>2628700</v>
      </c>
      <c r="E31" s="11">
        <v>0</v>
      </c>
      <c r="F31" s="11">
        <v>0</v>
      </c>
    </row>
    <row r="32" spans="1:6" ht="25.5" x14ac:dyDescent="0.2">
      <c r="A32" s="8">
        <v>14020000</v>
      </c>
      <c r="B32" s="9" t="s">
        <v>36</v>
      </c>
      <c r="C32" s="10">
        <f t="shared" si="0"/>
        <v>139837</v>
      </c>
      <c r="D32" s="11">
        <v>139837</v>
      </c>
      <c r="E32" s="11">
        <v>0</v>
      </c>
      <c r="F32" s="11">
        <v>0</v>
      </c>
    </row>
    <row r="33" spans="1:6" x14ac:dyDescent="0.2">
      <c r="A33" s="12">
        <v>14021900</v>
      </c>
      <c r="B33" s="13" t="s">
        <v>37</v>
      </c>
      <c r="C33" s="14">
        <f t="shared" si="0"/>
        <v>139837</v>
      </c>
      <c r="D33" s="15">
        <v>139837</v>
      </c>
      <c r="E33" s="15">
        <v>0</v>
      </c>
      <c r="F33" s="15">
        <v>0</v>
      </c>
    </row>
    <row r="34" spans="1:6" ht="25.5" x14ac:dyDescent="0.2">
      <c r="A34" s="8">
        <v>14030000</v>
      </c>
      <c r="B34" s="9" t="s">
        <v>38</v>
      </c>
      <c r="C34" s="10">
        <f t="shared" si="0"/>
        <v>463178</v>
      </c>
      <c r="D34" s="11">
        <v>463178</v>
      </c>
      <c r="E34" s="11">
        <v>0</v>
      </c>
      <c r="F34" s="11">
        <v>0</v>
      </c>
    </row>
    <row r="35" spans="1:6" x14ac:dyDescent="0.2">
      <c r="A35" s="12">
        <v>14031900</v>
      </c>
      <c r="B35" s="13" t="s">
        <v>37</v>
      </c>
      <c r="C35" s="14">
        <f t="shared" si="0"/>
        <v>463178</v>
      </c>
      <c r="D35" s="15">
        <v>463178</v>
      </c>
      <c r="E35" s="15">
        <v>0</v>
      </c>
      <c r="F35" s="15">
        <v>0</v>
      </c>
    </row>
    <row r="36" spans="1:6" ht="25.5" x14ac:dyDescent="0.2">
      <c r="A36" s="12">
        <v>14040000</v>
      </c>
      <c r="B36" s="13" t="s">
        <v>39</v>
      </c>
      <c r="C36" s="14">
        <f t="shared" si="0"/>
        <v>2025685</v>
      </c>
      <c r="D36" s="15">
        <v>2025685</v>
      </c>
      <c r="E36" s="15">
        <v>0</v>
      </c>
      <c r="F36" s="15">
        <v>0</v>
      </c>
    </row>
    <row r="37" spans="1:6" ht="33" customHeight="1" x14ac:dyDescent="0.2">
      <c r="A37" s="8">
        <v>18000000</v>
      </c>
      <c r="B37" s="9" t="s">
        <v>40</v>
      </c>
      <c r="C37" s="10">
        <f t="shared" si="0"/>
        <v>18784000</v>
      </c>
      <c r="D37" s="11">
        <v>18784000</v>
      </c>
      <c r="E37" s="11">
        <v>0</v>
      </c>
      <c r="F37" s="11">
        <v>0</v>
      </c>
    </row>
    <row r="38" spans="1:6" x14ac:dyDescent="0.2">
      <c r="A38" s="8">
        <v>18010000</v>
      </c>
      <c r="B38" s="9" t="s">
        <v>41</v>
      </c>
      <c r="C38" s="10">
        <f t="shared" si="0"/>
        <v>6833600</v>
      </c>
      <c r="D38" s="11">
        <v>6833600</v>
      </c>
      <c r="E38" s="11">
        <v>0</v>
      </c>
      <c r="F38" s="11">
        <v>0</v>
      </c>
    </row>
    <row r="39" spans="1:6" ht="38.25" x14ac:dyDescent="0.2">
      <c r="A39" s="12">
        <v>18010200</v>
      </c>
      <c r="B39" s="13" t="s">
        <v>42</v>
      </c>
      <c r="C39" s="14">
        <f t="shared" si="0"/>
        <v>38000</v>
      </c>
      <c r="D39" s="15">
        <v>38000</v>
      </c>
      <c r="E39" s="15">
        <v>0</v>
      </c>
      <c r="F39" s="15">
        <v>0</v>
      </c>
    </row>
    <row r="40" spans="1:6" ht="38.25" x14ac:dyDescent="0.2">
      <c r="A40" s="12">
        <v>18010300</v>
      </c>
      <c r="B40" s="13" t="s">
        <v>43</v>
      </c>
      <c r="C40" s="14">
        <f t="shared" si="0"/>
        <v>43400</v>
      </c>
      <c r="D40" s="15">
        <v>43400</v>
      </c>
      <c r="E40" s="15">
        <v>0</v>
      </c>
      <c r="F40" s="15">
        <v>0</v>
      </c>
    </row>
    <row r="41" spans="1:6" ht="38.25" x14ac:dyDescent="0.2">
      <c r="A41" s="12">
        <v>18010400</v>
      </c>
      <c r="B41" s="13" t="s">
        <v>44</v>
      </c>
      <c r="C41" s="14">
        <f t="shared" si="0"/>
        <v>400000</v>
      </c>
      <c r="D41" s="15">
        <v>400000</v>
      </c>
      <c r="E41" s="15">
        <v>0</v>
      </c>
      <c r="F41" s="15">
        <v>0</v>
      </c>
    </row>
    <row r="42" spans="1:6" x14ac:dyDescent="0.2">
      <c r="A42" s="12">
        <v>18010500</v>
      </c>
      <c r="B42" s="13" t="s">
        <v>45</v>
      </c>
      <c r="C42" s="14">
        <f t="shared" si="0"/>
        <v>600000</v>
      </c>
      <c r="D42" s="15">
        <v>600000</v>
      </c>
      <c r="E42" s="15">
        <v>0</v>
      </c>
      <c r="F42" s="15">
        <v>0</v>
      </c>
    </row>
    <row r="43" spans="1:6" x14ac:dyDescent="0.2">
      <c r="A43" s="12">
        <v>18010600</v>
      </c>
      <c r="B43" s="13" t="s">
        <v>46</v>
      </c>
      <c r="C43" s="14">
        <f t="shared" si="0"/>
        <v>3302200</v>
      </c>
      <c r="D43" s="15">
        <v>3302200</v>
      </c>
      <c r="E43" s="15">
        <v>0</v>
      </c>
      <c r="F43" s="15">
        <v>0</v>
      </c>
    </row>
    <row r="44" spans="1:6" x14ac:dyDescent="0.2">
      <c r="A44" s="12">
        <v>18010700</v>
      </c>
      <c r="B44" s="13" t="s">
        <v>47</v>
      </c>
      <c r="C44" s="14">
        <f t="shared" si="0"/>
        <v>1695000</v>
      </c>
      <c r="D44" s="15">
        <v>1695000</v>
      </c>
      <c r="E44" s="15">
        <v>0</v>
      </c>
      <c r="F44" s="15">
        <v>0</v>
      </c>
    </row>
    <row r="45" spans="1:6" x14ac:dyDescent="0.2">
      <c r="A45" s="12">
        <v>18010900</v>
      </c>
      <c r="B45" s="13" t="s">
        <v>48</v>
      </c>
      <c r="C45" s="14">
        <f t="shared" si="0"/>
        <v>730000</v>
      </c>
      <c r="D45" s="15">
        <v>730000</v>
      </c>
      <c r="E45" s="15">
        <v>0</v>
      </c>
      <c r="F45" s="15">
        <v>0</v>
      </c>
    </row>
    <row r="46" spans="1:6" x14ac:dyDescent="0.2">
      <c r="A46" s="12">
        <v>18011100</v>
      </c>
      <c r="B46" s="13" t="s">
        <v>49</v>
      </c>
      <c r="C46" s="14">
        <f t="shared" si="0"/>
        <v>25000</v>
      </c>
      <c r="D46" s="15">
        <v>25000</v>
      </c>
      <c r="E46" s="15">
        <v>0</v>
      </c>
      <c r="F46" s="15">
        <v>0</v>
      </c>
    </row>
    <row r="47" spans="1:6" x14ac:dyDescent="0.2">
      <c r="A47" s="8">
        <v>18050000</v>
      </c>
      <c r="B47" s="9" t="s">
        <v>50</v>
      </c>
      <c r="C47" s="10">
        <f t="shared" si="0"/>
        <v>11950400</v>
      </c>
      <c r="D47" s="11">
        <v>11950400</v>
      </c>
      <c r="E47" s="11">
        <v>0</v>
      </c>
      <c r="F47" s="11">
        <v>0</v>
      </c>
    </row>
    <row r="48" spans="1:6" x14ac:dyDescent="0.2">
      <c r="A48" s="12">
        <v>18050300</v>
      </c>
      <c r="B48" s="13" t="s">
        <v>51</v>
      </c>
      <c r="C48" s="14">
        <f t="shared" si="0"/>
        <v>480500</v>
      </c>
      <c r="D48" s="15">
        <v>480500</v>
      </c>
      <c r="E48" s="15">
        <v>0</v>
      </c>
      <c r="F48" s="15">
        <v>0</v>
      </c>
    </row>
    <row r="49" spans="1:6" x14ac:dyDescent="0.2">
      <c r="A49" s="12">
        <v>18050400</v>
      </c>
      <c r="B49" s="13" t="s">
        <v>52</v>
      </c>
      <c r="C49" s="14">
        <f t="shared" si="0"/>
        <v>3381000</v>
      </c>
      <c r="D49" s="15">
        <v>3381000</v>
      </c>
      <c r="E49" s="15">
        <v>0</v>
      </c>
      <c r="F49" s="15">
        <v>0</v>
      </c>
    </row>
    <row r="50" spans="1:6" ht="43.5" customHeight="1" x14ac:dyDescent="0.2">
      <c r="A50" s="12">
        <v>18050500</v>
      </c>
      <c r="B50" s="13" t="s">
        <v>53</v>
      </c>
      <c r="C50" s="14">
        <f t="shared" si="0"/>
        <v>8088900</v>
      </c>
      <c r="D50" s="15">
        <v>8088900</v>
      </c>
      <c r="E50" s="15">
        <v>0</v>
      </c>
      <c r="F50" s="15">
        <v>0</v>
      </c>
    </row>
    <row r="51" spans="1:6" x14ac:dyDescent="0.2">
      <c r="A51" s="8">
        <v>19000000</v>
      </c>
      <c r="B51" s="9" t="s">
        <v>54</v>
      </c>
      <c r="C51" s="10">
        <f t="shared" si="0"/>
        <v>18400</v>
      </c>
      <c r="D51" s="11">
        <v>0</v>
      </c>
      <c r="E51" s="11">
        <v>18400</v>
      </c>
      <c r="F51" s="11">
        <v>0</v>
      </c>
    </row>
    <row r="52" spans="1:6" x14ac:dyDescent="0.2">
      <c r="A52" s="8">
        <v>19010000</v>
      </c>
      <c r="B52" s="9" t="s">
        <v>55</v>
      </c>
      <c r="C52" s="10">
        <f t="shared" si="0"/>
        <v>18400</v>
      </c>
      <c r="D52" s="11">
        <v>0</v>
      </c>
      <c r="E52" s="11">
        <v>18400</v>
      </c>
      <c r="F52" s="11">
        <v>0</v>
      </c>
    </row>
    <row r="53" spans="1:6" ht="57" customHeight="1" x14ac:dyDescent="0.2">
      <c r="A53" s="12">
        <v>19010100</v>
      </c>
      <c r="B53" s="13" t="s">
        <v>56</v>
      </c>
      <c r="C53" s="14">
        <f t="shared" si="0"/>
        <v>5900</v>
      </c>
      <c r="D53" s="15">
        <v>0</v>
      </c>
      <c r="E53" s="15">
        <v>5900</v>
      </c>
      <c r="F53" s="15">
        <v>0</v>
      </c>
    </row>
    <row r="54" spans="1:6" ht="25.5" x14ac:dyDescent="0.2">
      <c r="A54" s="12">
        <v>19010200</v>
      </c>
      <c r="B54" s="13" t="s">
        <v>57</v>
      </c>
      <c r="C54" s="14">
        <f t="shared" si="0"/>
        <v>7200</v>
      </c>
      <c r="D54" s="15">
        <v>0</v>
      </c>
      <c r="E54" s="15">
        <v>7200</v>
      </c>
      <c r="F54" s="15">
        <v>0</v>
      </c>
    </row>
    <row r="55" spans="1:6" ht="38.25" x14ac:dyDescent="0.2">
      <c r="A55" s="12">
        <v>19010300</v>
      </c>
      <c r="B55" s="13" t="s">
        <v>58</v>
      </c>
      <c r="C55" s="14">
        <f t="shared" si="0"/>
        <v>5300</v>
      </c>
      <c r="D55" s="15">
        <v>0</v>
      </c>
      <c r="E55" s="15">
        <v>5300</v>
      </c>
      <c r="F55" s="15">
        <v>0</v>
      </c>
    </row>
    <row r="56" spans="1:6" x14ac:dyDescent="0.2">
      <c r="A56" s="8">
        <v>20000000</v>
      </c>
      <c r="B56" s="9" t="s">
        <v>59</v>
      </c>
      <c r="C56" s="10">
        <f t="shared" si="0"/>
        <v>1890840</v>
      </c>
      <c r="D56" s="11">
        <v>394040</v>
      </c>
      <c r="E56" s="11">
        <v>1496800</v>
      </c>
      <c r="F56" s="11">
        <v>0</v>
      </c>
    </row>
    <row r="57" spans="1:6" x14ac:dyDescent="0.2">
      <c r="A57" s="8">
        <v>21000000</v>
      </c>
      <c r="B57" s="9" t="s">
        <v>60</v>
      </c>
      <c r="C57" s="10">
        <f t="shared" si="0"/>
        <v>62740</v>
      </c>
      <c r="D57" s="11">
        <v>62740</v>
      </c>
      <c r="E57" s="11">
        <v>0</v>
      </c>
      <c r="F57" s="11">
        <v>0</v>
      </c>
    </row>
    <row r="58" spans="1:6" x14ac:dyDescent="0.2">
      <c r="A58" s="8">
        <v>21080000</v>
      </c>
      <c r="B58" s="9" t="s">
        <v>61</v>
      </c>
      <c r="C58" s="10">
        <f t="shared" si="0"/>
        <v>62740</v>
      </c>
      <c r="D58" s="11">
        <v>62740</v>
      </c>
      <c r="E58" s="11">
        <v>0</v>
      </c>
      <c r="F58" s="11">
        <v>0</v>
      </c>
    </row>
    <row r="59" spans="1:6" x14ac:dyDescent="0.2">
      <c r="A59" s="12">
        <v>21081100</v>
      </c>
      <c r="B59" s="13" t="s">
        <v>62</v>
      </c>
      <c r="C59" s="14">
        <f t="shared" si="0"/>
        <v>25740</v>
      </c>
      <c r="D59" s="15">
        <v>25740</v>
      </c>
      <c r="E59" s="15">
        <v>0</v>
      </c>
      <c r="F59" s="15">
        <v>0</v>
      </c>
    </row>
    <row r="60" spans="1:6" ht="38.25" x14ac:dyDescent="0.2">
      <c r="A60" s="12">
        <v>21081500</v>
      </c>
      <c r="B60" s="13" t="s">
        <v>63</v>
      </c>
      <c r="C60" s="14">
        <f t="shared" si="0"/>
        <v>37000</v>
      </c>
      <c r="D60" s="15">
        <v>37000</v>
      </c>
      <c r="E60" s="15">
        <v>0</v>
      </c>
      <c r="F60" s="15">
        <v>0</v>
      </c>
    </row>
    <row r="61" spans="1:6" ht="25.5" x14ac:dyDescent="0.2">
      <c r="A61" s="8">
        <v>22000000</v>
      </c>
      <c r="B61" s="9" t="s">
        <v>64</v>
      </c>
      <c r="C61" s="10">
        <f t="shared" si="0"/>
        <v>306300</v>
      </c>
      <c r="D61" s="11">
        <v>306300</v>
      </c>
      <c r="E61" s="11">
        <v>0</v>
      </c>
      <c r="F61" s="11">
        <v>0</v>
      </c>
    </row>
    <row r="62" spans="1:6" x14ac:dyDescent="0.2">
      <c r="A62" s="8">
        <v>22010000</v>
      </c>
      <c r="B62" s="9" t="s">
        <v>65</v>
      </c>
      <c r="C62" s="10">
        <f t="shared" si="0"/>
        <v>298500</v>
      </c>
      <c r="D62" s="11">
        <v>298500</v>
      </c>
      <c r="E62" s="11">
        <v>0</v>
      </c>
      <c r="F62" s="11">
        <v>0</v>
      </c>
    </row>
    <row r="63" spans="1:6" ht="38.25" x14ac:dyDescent="0.2">
      <c r="A63" s="12">
        <v>22010300</v>
      </c>
      <c r="B63" s="13" t="s">
        <v>66</v>
      </c>
      <c r="C63" s="14">
        <f t="shared" si="0"/>
        <v>24000</v>
      </c>
      <c r="D63" s="15">
        <v>24000</v>
      </c>
      <c r="E63" s="15">
        <v>0</v>
      </c>
      <c r="F63" s="15">
        <v>0</v>
      </c>
    </row>
    <row r="64" spans="1:6" x14ac:dyDescent="0.2">
      <c r="A64" s="12">
        <v>22012500</v>
      </c>
      <c r="B64" s="13" t="s">
        <v>67</v>
      </c>
      <c r="C64" s="14">
        <f t="shared" si="0"/>
        <v>34500</v>
      </c>
      <c r="D64" s="15">
        <v>34500</v>
      </c>
      <c r="E64" s="15">
        <v>0</v>
      </c>
      <c r="F64" s="15">
        <v>0</v>
      </c>
    </row>
    <row r="65" spans="1:6" ht="25.5" x14ac:dyDescent="0.2">
      <c r="A65" s="12">
        <v>22012600</v>
      </c>
      <c r="B65" s="13" t="s">
        <v>68</v>
      </c>
      <c r="C65" s="14">
        <f t="shared" si="0"/>
        <v>240000</v>
      </c>
      <c r="D65" s="15">
        <v>240000</v>
      </c>
      <c r="E65" s="15">
        <v>0</v>
      </c>
      <c r="F65" s="15">
        <v>0</v>
      </c>
    </row>
    <row r="66" spans="1:6" ht="25.5" x14ac:dyDescent="0.2">
      <c r="A66" s="8">
        <v>22080000</v>
      </c>
      <c r="B66" s="9" t="s">
        <v>69</v>
      </c>
      <c r="C66" s="10">
        <f t="shared" si="0"/>
        <v>4700</v>
      </c>
      <c r="D66" s="11">
        <v>4700</v>
      </c>
      <c r="E66" s="11">
        <v>0</v>
      </c>
      <c r="F66" s="11">
        <v>0</v>
      </c>
    </row>
    <row r="67" spans="1:6" ht="38.25" x14ac:dyDescent="0.2">
      <c r="A67" s="12">
        <v>22080400</v>
      </c>
      <c r="B67" s="13" t="s">
        <v>70</v>
      </c>
      <c r="C67" s="14">
        <f t="shared" si="0"/>
        <v>4700</v>
      </c>
      <c r="D67" s="15">
        <v>4700</v>
      </c>
      <c r="E67" s="15">
        <v>0</v>
      </c>
      <c r="F67" s="15">
        <v>0</v>
      </c>
    </row>
    <row r="68" spans="1:6" x14ac:dyDescent="0.2">
      <c r="A68" s="8">
        <v>22090000</v>
      </c>
      <c r="B68" s="9" t="s">
        <v>71</v>
      </c>
      <c r="C68" s="10">
        <f t="shared" si="0"/>
        <v>3100</v>
      </c>
      <c r="D68" s="11">
        <v>3100</v>
      </c>
      <c r="E68" s="11">
        <v>0</v>
      </c>
      <c r="F68" s="11">
        <v>0</v>
      </c>
    </row>
    <row r="69" spans="1:6" ht="38.25" x14ac:dyDescent="0.2">
      <c r="A69" s="12">
        <v>22090100</v>
      </c>
      <c r="B69" s="13" t="s">
        <v>72</v>
      </c>
      <c r="C69" s="14">
        <f t="shared" si="0"/>
        <v>1500</v>
      </c>
      <c r="D69" s="15">
        <v>1500</v>
      </c>
      <c r="E69" s="15">
        <v>0</v>
      </c>
      <c r="F69" s="15">
        <v>0</v>
      </c>
    </row>
    <row r="70" spans="1:6" ht="35.25" customHeight="1" x14ac:dyDescent="0.2">
      <c r="A70" s="12">
        <v>22090400</v>
      </c>
      <c r="B70" s="13" t="s">
        <v>73</v>
      </c>
      <c r="C70" s="14">
        <f t="shared" si="0"/>
        <v>1600</v>
      </c>
      <c r="D70" s="15">
        <v>1600</v>
      </c>
      <c r="E70" s="15">
        <v>0</v>
      </c>
      <c r="F70" s="15">
        <v>0</v>
      </c>
    </row>
    <row r="71" spans="1:6" x14ac:dyDescent="0.2">
      <c r="A71" s="8">
        <v>24000000</v>
      </c>
      <c r="B71" s="9" t="s">
        <v>74</v>
      </c>
      <c r="C71" s="10">
        <f t="shared" si="0"/>
        <v>25000</v>
      </c>
      <c r="D71" s="11">
        <v>25000</v>
      </c>
      <c r="E71" s="11">
        <v>0</v>
      </c>
      <c r="F71" s="11">
        <v>0</v>
      </c>
    </row>
    <row r="72" spans="1:6" x14ac:dyDescent="0.2">
      <c r="A72" s="8">
        <v>24060000</v>
      </c>
      <c r="B72" s="9" t="s">
        <v>61</v>
      </c>
      <c r="C72" s="10">
        <f t="shared" si="0"/>
        <v>25000</v>
      </c>
      <c r="D72" s="11">
        <v>25000</v>
      </c>
      <c r="E72" s="11">
        <v>0</v>
      </c>
      <c r="F72" s="11">
        <v>0</v>
      </c>
    </row>
    <row r="73" spans="1:6" x14ac:dyDescent="0.2">
      <c r="A73" s="12">
        <v>24060300</v>
      </c>
      <c r="B73" s="13" t="s">
        <v>61</v>
      </c>
      <c r="C73" s="14">
        <f t="shared" si="0"/>
        <v>19000</v>
      </c>
      <c r="D73" s="15">
        <v>19000</v>
      </c>
      <c r="E73" s="15">
        <v>0</v>
      </c>
      <c r="F73" s="15">
        <v>0</v>
      </c>
    </row>
    <row r="74" spans="1:6" ht="60" customHeight="1" x14ac:dyDescent="0.2">
      <c r="A74" s="12">
        <v>24062200</v>
      </c>
      <c r="B74" s="13" t="s">
        <v>75</v>
      </c>
      <c r="C74" s="14">
        <f t="shared" si="0"/>
        <v>6000</v>
      </c>
      <c r="D74" s="15">
        <v>6000</v>
      </c>
      <c r="E74" s="15">
        <v>0</v>
      </c>
      <c r="F74" s="15">
        <v>0</v>
      </c>
    </row>
    <row r="75" spans="1:6" x14ac:dyDescent="0.2">
      <c r="A75" s="8">
        <v>25000000</v>
      </c>
      <c r="B75" s="9" t="s">
        <v>76</v>
      </c>
      <c r="C75" s="10">
        <f t="shared" si="0"/>
        <v>1496800</v>
      </c>
      <c r="D75" s="11">
        <v>0</v>
      </c>
      <c r="E75" s="11">
        <v>1496800</v>
      </c>
      <c r="F75" s="11">
        <v>0</v>
      </c>
    </row>
    <row r="76" spans="1:6" ht="25.5" x14ac:dyDescent="0.2">
      <c r="A76" s="8">
        <v>25010000</v>
      </c>
      <c r="B76" s="9" t="s">
        <v>77</v>
      </c>
      <c r="C76" s="10">
        <f t="shared" si="0"/>
        <v>1496800</v>
      </c>
      <c r="D76" s="11">
        <v>0</v>
      </c>
      <c r="E76" s="11">
        <v>1496800</v>
      </c>
      <c r="F76" s="11">
        <v>0</v>
      </c>
    </row>
    <row r="77" spans="1:6" ht="25.5" x14ac:dyDescent="0.2">
      <c r="A77" s="12">
        <v>25010100</v>
      </c>
      <c r="B77" s="13" t="s">
        <v>78</v>
      </c>
      <c r="C77" s="14">
        <f t="shared" si="0"/>
        <v>1336800</v>
      </c>
      <c r="D77" s="15">
        <v>0</v>
      </c>
      <c r="E77" s="15">
        <v>1336800</v>
      </c>
      <c r="F77" s="15">
        <v>0</v>
      </c>
    </row>
    <row r="78" spans="1:6" ht="38.25" x14ac:dyDescent="0.2">
      <c r="A78" s="12">
        <v>25010300</v>
      </c>
      <c r="B78" s="13" t="s">
        <v>79</v>
      </c>
      <c r="C78" s="14">
        <f t="shared" si="0"/>
        <v>160000</v>
      </c>
      <c r="D78" s="15">
        <v>0</v>
      </c>
      <c r="E78" s="15">
        <v>160000</v>
      </c>
      <c r="F78" s="15">
        <v>0</v>
      </c>
    </row>
    <row r="79" spans="1:6" x14ac:dyDescent="0.2">
      <c r="A79" s="16"/>
      <c r="B79" s="17" t="s">
        <v>80</v>
      </c>
      <c r="C79" s="10">
        <f t="shared" ref="C79:C90" si="1">D79+E79</f>
        <v>81982300</v>
      </c>
      <c r="D79" s="10">
        <f>D15+D56</f>
        <v>80467100</v>
      </c>
      <c r="E79" s="10">
        <v>1515200</v>
      </c>
      <c r="F79" s="10">
        <v>0</v>
      </c>
    </row>
    <row r="80" spans="1:6" x14ac:dyDescent="0.2">
      <c r="A80" s="8">
        <v>40000000</v>
      </c>
      <c r="B80" s="9" t="s">
        <v>81</v>
      </c>
      <c r="C80" s="10">
        <f t="shared" si="1"/>
        <v>32363485</v>
      </c>
      <c r="D80" s="11">
        <f>D81</f>
        <v>32363485</v>
      </c>
      <c r="E80" s="11">
        <v>0</v>
      </c>
      <c r="F80" s="11">
        <v>0</v>
      </c>
    </row>
    <row r="81" spans="1:7" x14ac:dyDescent="0.2">
      <c r="A81" s="8">
        <v>41000000</v>
      </c>
      <c r="B81" s="9" t="s">
        <v>82</v>
      </c>
      <c r="C81" s="10">
        <f t="shared" si="1"/>
        <v>32363485</v>
      </c>
      <c r="D81" s="11">
        <f>D82+D84+D88</f>
        <v>32363485</v>
      </c>
      <c r="E81" s="11">
        <v>0</v>
      </c>
      <c r="F81" s="11">
        <v>0</v>
      </c>
    </row>
    <row r="82" spans="1:7" x14ac:dyDescent="0.2">
      <c r="A82" s="8">
        <v>41030000</v>
      </c>
      <c r="B82" s="9" t="s">
        <v>83</v>
      </c>
      <c r="C82" s="10">
        <f t="shared" si="1"/>
        <v>30977200</v>
      </c>
      <c r="D82" s="11">
        <v>30977200</v>
      </c>
      <c r="E82" s="11">
        <v>0</v>
      </c>
      <c r="F82" s="11">
        <v>0</v>
      </c>
    </row>
    <row r="83" spans="1:7" ht="19.5" customHeight="1" x14ac:dyDescent="0.2">
      <c r="A83" s="12">
        <v>41033900</v>
      </c>
      <c r="B83" s="13" t="s">
        <v>84</v>
      </c>
      <c r="C83" s="14">
        <f t="shared" si="1"/>
        <v>30977200</v>
      </c>
      <c r="D83" s="15">
        <v>30977200</v>
      </c>
      <c r="E83" s="15">
        <v>0</v>
      </c>
      <c r="F83" s="15">
        <v>0</v>
      </c>
    </row>
    <row r="84" spans="1:7" x14ac:dyDescent="0.2">
      <c r="A84" s="8">
        <v>41050000</v>
      </c>
      <c r="B84" s="9" t="s">
        <v>85</v>
      </c>
      <c r="C84" s="10">
        <f t="shared" si="1"/>
        <v>1366900</v>
      </c>
      <c r="D84" s="11">
        <f>D85+D87+D86</f>
        <v>1366900</v>
      </c>
      <c r="E84" s="11">
        <v>0</v>
      </c>
      <c r="F84" s="11">
        <v>0</v>
      </c>
    </row>
    <row r="85" spans="1:7" ht="32.25" customHeight="1" x14ac:dyDescent="0.2">
      <c r="A85" s="12">
        <v>41051000</v>
      </c>
      <c r="B85" s="13" t="s">
        <v>86</v>
      </c>
      <c r="C85" s="14">
        <f t="shared" si="1"/>
        <v>1107400</v>
      </c>
      <c r="D85" s="15">
        <v>1107400</v>
      </c>
      <c r="E85" s="15">
        <v>0</v>
      </c>
      <c r="F85" s="15">
        <v>0</v>
      </c>
    </row>
    <row r="86" spans="1:7" ht="40.5" customHeight="1" x14ac:dyDescent="0.2">
      <c r="A86" s="12">
        <v>41051700</v>
      </c>
      <c r="B86" s="96" t="s">
        <v>124</v>
      </c>
      <c r="C86" s="14">
        <v>32700</v>
      </c>
      <c r="D86" s="15">
        <v>32700</v>
      </c>
      <c r="E86" s="15"/>
      <c r="F86" s="15"/>
      <c r="G86" s="96"/>
    </row>
    <row r="87" spans="1:7" ht="38.25" x14ac:dyDescent="0.2">
      <c r="A87" s="12">
        <v>41051200</v>
      </c>
      <c r="B87" s="13" t="s">
        <v>87</v>
      </c>
      <c r="C87" s="14">
        <f t="shared" si="1"/>
        <v>226800</v>
      </c>
      <c r="D87" s="15">
        <v>226800</v>
      </c>
      <c r="E87" s="15">
        <v>0</v>
      </c>
      <c r="F87" s="15">
        <v>0</v>
      </c>
    </row>
    <row r="88" spans="1:7" x14ac:dyDescent="0.2">
      <c r="A88" s="8">
        <v>41040000</v>
      </c>
      <c r="B88" s="9" t="s">
        <v>123</v>
      </c>
      <c r="C88" s="10">
        <f>C89</f>
        <v>19385</v>
      </c>
      <c r="D88" s="101">
        <f>D89</f>
        <v>19385</v>
      </c>
      <c r="E88" s="15"/>
      <c r="F88" s="15"/>
    </row>
    <row r="89" spans="1:7" x14ac:dyDescent="0.2">
      <c r="A89" s="12">
        <v>41040400</v>
      </c>
      <c r="B89" s="96" t="s">
        <v>122</v>
      </c>
      <c r="C89" s="14">
        <v>19385</v>
      </c>
      <c r="D89" s="15">
        <v>19385</v>
      </c>
      <c r="E89" s="15"/>
      <c r="F89" s="15"/>
    </row>
    <row r="90" spans="1:7" x14ac:dyDescent="0.2">
      <c r="A90" s="18" t="s">
        <v>6</v>
      </c>
      <c r="B90" s="17" t="s">
        <v>88</v>
      </c>
      <c r="C90" s="10">
        <f t="shared" si="1"/>
        <v>114345785</v>
      </c>
      <c r="D90" s="10">
        <f>D79+D80</f>
        <v>112830585</v>
      </c>
      <c r="E90" s="10">
        <v>1515200</v>
      </c>
      <c r="F90" s="10">
        <v>0</v>
      </c>
    </row>
    <row r="92" spans="1:7" x14ac:dyDescent="0.2">
      <c r="C92" s="104"/>
    </row>
    <row r="93" spans="1:7" x14ac:dyDescent="0.2">
      <c r="B93" s="19" t="s">
        <v>7</v>
      </c>
      <c r="E93" s="20" t="s">
        <v>11</v>
      </c>
    </row>
  </sheetData>
  <mergeCells count="17">
    <mergeCell ref="A7:F7"/>
    <mergeCell ref="A11:A13"/>
    <mergeCell ref="B11:B13"/>
    <mergeCell ref="C11:C13"/>
    <mergeCell ref="D11:D13"/>
    <mergeCell ref="E11:F11"/>
    <mergeCell ref="E12:E13"/>
    <mergeCell ref="F12:F13"/>
    <mergeCell ref="B9:F9"/>
    <mergeCell ref="A8:F8"/>
    <mergeCell ref="C1:F1"/>
    <mergeCell ref="C2:F2"/>
    <mergeCell ref="C4:F4"/>
    <mergeCell ref="G4:J4"/>
    <mergeCell ref="D5:F5"/>
    <mergeCell ref="G5:J5"/>
    <mergeCell ref="C3:F3"/>
  </mergeCells>
  <pageMargins left="0.59055118110236227" right="0.59055118110236227" top="0.39370078740157483" bottom="0.39370078740157483" header="0" footer="0"/>
  <pageSetup paperSize="9" scale="75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tabSelected="1" topLeftCell="A13" zoomScaleNormal="100" zoomScalePageLayoutView="85" workbookViewId="0">
      <selection activeCell="C3" sqref="C3:D3"/>
    </sheetView>
  </sheetViews>
  <sheetFormatPr defaultRowHeight="12.75" x14ac:dyDescent="0.2"/>
  <cols>
    <col min="1" max="2" width="20.7109375" style="2" customWidth="1"/>
    <col min="3" max="3" width="100.7109375" style="2" customWidth="1"/>
    <col min="4" max="4" width="20.7109375" style="71" customWidth="1"/>
    <col min="5" max="5" width="12.28515625" style="2" bestFit="1" customWidth="1"/>
    <col min="6" max="16384" width="9.140625" style="2"/>
  </cols>
  <sheetData>
    <row r="1" spans="1:11" x14ac:dyDescent="0.2">
      <c r="A1" s="21"/>
      <c r="B1" s="22"/>
      <c r="C1" s="21" t="s">
        <v>106</v>
      </c>
      <c r="D1" s="21"/>
    </row>
    <row r="2" spans="1:11" s="23" customFormat="1" ht="12" customHeight="1" x14ac:dyDescent="0.2">
      <c r="C2" s="97" t="s">
        <v>126</v>
      </c>
      <c r="D2" s="24"/>
      <c r="E2" s="24"/>
      <c r="F2" s="24"/>
      <c r="G2" s="24"/>
    </row>
    <row r="3" spans="1:11" s="23" customFormat="1" ht="12.75" customHeight="1" x14ac:dyDescent="0.2">
      <c r="C3" s="126" t="s">
        <v>117</v>
      </c>
      <c r="D3" s="127"/>
      <c r="E3" s="25"/>
      <c r="F3" s="25"/>
      <c r="G3" s="25"/>
    </row>
    <row r="4" spans="1:11" ht="13.5" customHeight="1" x14ac:dyDescent="0.2">
      <c r="A4" s="1"/>
      <c r="B4" s="1"/>
      <c r="C4" s="128" t="s">
        <v>118</v>
      </c>
      <c r="D4" s="128"/>
      <c r="E4" s="26"/>
      <c r="F4" s="26"/>
      <c r="G4" s="109"/>
      <c r="H4" s="109"/>
      <c r="I4" s="109"/>
      <c r="J4" s="109"/>
      <c r="K4" s="4"/>
    </row>
    <row r="5" spans="1:11" x14ac:dyDescent="0.2">
      <c r="A5" s="1"/>
      <c r="B5" s="1"/>
      <c r="C5" s="26"/>
      <c r="D5" s="26"/>
      <c r="E5" s="26"/>
      <c r="F5" s="26"/>
      <c r="G5" s="109"/>
      <c r="H5" s="109"/>
      <c r="I5" s="109"/>
      <c r="J5" s="109"/>
      <c r="K5" s="4"/>
    </row>
    <row r="6" spans="1:11" ht="14.25" customHeight="1" x14ac:dyDescent="0.2">
      <c r="A6" s="22"/>
      <c r="B6" s="22"/>
      <c r="C6" s="27"/>
      <c r="D6" s="28"/>
    </row>
    <row r="7" spans="1:11" x14ac:dyDescent="0.2">
      <c r="A7" s="119" t="s">
        <v>89</v>
      </c>
      <c r="B7" s="120"/>
      <c r="C7" s="120"/>
      <c r="D7" s="120"/>
    </row>
    <row r="8" spans="1:11" x14ac:dyDescent="0.2">
      <c r="A8" s="119" t="s">
        <v>90</v>
      </c>
      <c r="B8" s="119"/>
      <c r="C8" s="119"/>
      <c r="D8" s="119"/>
    </row>
    <row r="9" spans="1:11" x14ac:dyDescent="0.2">
      <c r="A9" s="121"/>
      <c r="B9" s="121"/>
      <c r="C9" s="121"/>
      <c r="D9" s="121"/>
    </row>
    <row r="10" spans="1:11" s="83" customFormat="1" x14ac:dyDescent="0.2">
      <c r="A10" s="75"/>
      <c r="B10" s="75"/>
      <c r="C10" s="94" t="s">
        <v>113</v>
      </c>
      <c r="D10" s="75"/>
    </row>
    <row r="11" spans="1:11" ht="15" x14ac:dyDescent="0.25">
      <c r="A11" s="29" t="s">
        <v>91</v>
      </c>
      <c r="B11" s="22"/>
      <c r="C11" s="22"/>
      <c r="D11" s="28"/>
    </row>
    <row r="12" spans="1:11" x14ac:dyDescent="0.2">
      <c r="A12" s="22"/>
      <c r="B12" s="22"/>
      <c r="C12" s="22"/>
      <c r="D12" s="28" t="s">
        <v>16</v>
      </c>
      <c r="G12" s="73"/>
    </row>
    <row r="13" spans="1:11" ht="38.25" x14ac:dyDescent="0.2">
      <c r="A13" s="30" t="s">
        <v>92</v>
      </c>
      <c r="B13" s="122" t="s">
        <v>93</v>
      </c>
      <c r="C13" s="123"/>
      <c r="D13" s="31" t="s">
        <v>1</v>
      </c>
    </row>
    <row r="14" spans="1:11" x14ac:dyDescent="0.2">
      <c r="A14" s="32">
        <v>1</v>
      </c>
      <c r="B14" s="124">
        <v>2</v>
      </c>
      <c r="C14" s="125"/>
      <c r="D14" s="33">
        <v>3</v>
      </c>
    </row>
    <row r="15" spans="1:11" x14ac:dyDescent="0.2">
      <c r="A15" s="117" t="s">
        <v>94</v>
      </c>
      <c r="B15" s="117"/>
      <c r="C15" s="117"/>
      <c r="D15" s="117"/>
    </row>
    <row r="16" spans="1:11" x14ac:dyDescent="0.2">
      <c r="A16" s="34" t="s">
        <v>95</v>
      </c>
      <c r="B16" s="35" t="s">
        <v>84</v>
      </c>
      <c r="C16" s="36"/>
      <c r="D16" s="37">
        <v>30977200</v>
      </c>
    </row>
    <row r="17" spans="1:13" x14ac:dyDescent="0.2">
      <c r="A17" s="77">
        <v>99000000000</v>
      </c>
      <c r="B17" s="38"/>
      <c r="C17" s="39" t="s">
        <v>108</v>
      </c>
      <c r="D17" s="40">
        <v>30977200</v>
      </c>
    </row>
    <row r="18" spans="1:13" x14ac:dyDescent="0.2">
      <c r="A18" s="34" t="s">
        <v>96</v>
      </c>
      <c r="B18" s="35" t="s">
        <v>86</v>
      </c>
      <c r="C18" s="36"/>
      <c r="D18" s="37">
        <f>D19</f>
        <v>1107400</v>
      </c>
    </row>
    <row r="19" spans="1:13" x14ac:dyDescent="0.2">
      <c r="A19" s="78">
        <v>11100000000</v>
      </c>
      <c r="B19" s="38"/>
      <c r="C19" s="39" t="s">
        <v>109</v>
      </c>
      <c r="D19" s="40">
        <v>1107400</v>
      </c>
    </row>
    <row r="20" spans="1:13" ht="25.5" x14ac:dyDescent="0.2">
      <c r="A20" s="34" t="s">
        <v>97</v>
      </c>
      <c r="B20" s="35" t="s">
        <v>87</v>
      </c>
      <c r="C20" s="36"/>
      <c r="D20" s="37">
        <f>D21</f>
        <v>226800</v>
      </c>
    </row>
    <row r="21" spans="1:13" ht="12.75" customHeight="1" x14ac:dyDescent="0.2">
      <c r="A21" s="78">
        <v>11100000000</v>
      </c>
      <c r="B21" s="38"/>
      <c r="C21" s="79" t="s">
        <v>109</v>
      </c>
      <c r="D21" s="40">
        <v>226800</v>
      </c>
    </row>
    <row r="22" spans="1:13" s="83" customFormat="1" ht="12.75" customHeight="1" x14ac:dyDescent="0.2">
      <c r="A22" s="77">
        <f>Дод.1!$A$86</f>
        <v>41051700</v>
      </c>
      <c r="B22" s="98"/>
      <c r="C22" s="96" t="s">
        <v>124</v>
      </c>
      <c r="D22" s="40">
        <v>32700</v>
      </c>
    </row>
    <row r="23" spans="1:13" s="83" customFormat="1" ht="12.75" customHeight="1" x14ac:dyDescent="0.2">
      <c r="A23" s="99">
        <v>41040400</v>
      </c>
      <c r="B23" s="98"/>
      <c r="C23" s="100" t="s">
        <v>122</v>
      </c>
      <c r="D23" s="102">
        <v>19385</v>
      </c>
    </row>
    <row r="24" spans="1:13" s="83" customFormat="1" ht="12.75" customHeight="1" x14ac:dyDescent="0.2">
      <c r="A24" s="78">
        <v>11100000000</v>
      </c>
      <c r="B24" s="98"/>
      <c r="C24" s="79" t="s">
        <v>109</v>
      </c>
      <c r="D24" s="103">
        <v>19385</v>
      </c>
    </row>
    <row r="25" spans="1:13" x14ac:dyDescent="0.2">
      <c r="A25" s="117" t="s">
        <v>98</v>
      </c>
      <c r="B25" s="117"/>
      <c r="C25" s="117"/>
      <c r="D25" s="117"/>
    </row>
    <row r="26" spans="1:13" x14ac:dyDescent="0.2">
      <c r="A26" s="41" t="s">
        <v>6</v>
      </c>
      <c r="B26" s="42" t="s">
        <v>99</v>
      </c>
      <c r="C26" s="43"/>
      <c r="D26" s="44">
        <f>D16+D18+D20+D23+D22</f>
        <v>32363485</v>
      </c>
      <c r="E26" s="72"/>
    </row>
    <row r="27" spans="1:13" x14ac:dyDescent="0.2">
      <c r="A27" s="41" t="s">
        <v>6</v>
      </c>
      <c r="B27" s="42" t="s">
        <v>100</v>
      </c>
      <c r="C27" s="43"/>
      <c r="D27" s="45">
        <f>D16+D18+D20+D23+D22</f>
        <v>32363485</v>
      </c>
    </row>
    <row r="28" spans="1:13" x14ac:dyDescent="0.2">
      <c r="A28" s="41" t="s">
        <v>6</v>
      </c>
      <c r="B28" s="42" t="s">
        <v>101</v>
      </c>
      <c r="C28" s="43"/>
      <c r="D28" s="45"/>
    </row>
    <row r="29" spans="1:13" x14ac:dyDescent="0.2">
      <c r="A29" s="22"/>
      <c r="B29" s="22"/>
      <c r="C29" s="22"/>
      <c r="D29" s="28"/>
    </row>
    <row r="30" spans="1:13" ht="22.15" customHeight="1" x14ac:dyDescent="0.25">
      <c r="A30" s="29" t="s">
        <v>102</v>
      </c>
      <c r="B30" s="22"/>
      <c r="C30" s="22"/>
      <c r="D30" s="28" t="s">
        <v>16</v>
      </c>
      <c r="M30" s="85"/>
    </row>
    <row r="31" spans="1:13" ht="63.75" x14ac:dyDescent="0.2">
      <c r="A31" s="46" t="s">
        <v>103</v>
      </c>
      <c r="B31" s="46" t="s">
        <v>104</v>
      </c>
      <c r="C31" s="46" t="s">
        <v>105</v>
      </c>
      <c r="D31" s="47" t="s">
        <v>1</v>
      </c>
      <c r="E31" s="74"/>
      <c r="F31" s="80"/>
    </row>
    <row r="32" spans="1:13" x14ac:dyDescent="0.2">
      <c r="A32" s="48">
        <v>1</v>
      </c>
      <c r="B32" s="49">
        <v>2</v>
      </c>
      <c r="C32" s="50">
        <v>3</v>
      </c>
      <c r="D32" s="51">
        <v>4</v>
      </c>
    </row>
    <row r="33" spans="1:4" x14ac:dyDescent="0.2">
      <c r="A33" s="116" t="s">
        <v>94</v>
      </c>
      <c r="B33" s="116"/>
      <c r="C33" s="116"/>
      <c r="D33" s="116"/>
    </row>
    <row r="34" spans="1:4" x14ac:dyDescent="0.2">
      <c r="A34" s="87" t="s">
        <v>110</v>
      </c>
      <c r="B34" s="58">
        <v>9770</v>
      </c>
      <c r="C34" s="52" t="s">
        <v>9</v>
      </c>
      <c r="D34" s="53">
        <f>D35+D36</f>
        <v>100000</v>
      </c>
    </row>
    <row r="35" spans="1:4" ht="25.5" x14ac:dyDescent="0.2">
      <c r="A35" s="84">
        <v>11502000000</v>
      </c>
      <c r="B35" s="81"/>
      <c r="C35" s="55" t="s">
        <v>120</v>
      </c>
      <c r="D35" s="56">
        <v>40000</v>
      </c>
    </row>
    <row r="36" spans="1:4" x14ac:dyDescent="0.2">
      <c r="A36" s="82">
        <v>11314200000</v>
      </c>
      <c r="B36" s="54"/>
      <c r="C36" s="55" t="s">
        <v>112</v>
      </c>
      <c r="D36" s="56">
        <v>60000</v>
      </c>
    </row>
    <row r="37" spans="1:4" ht="25.5" x14ac:dyDescent="0.2">
      <c r="A37" s="88" t="s">
        <v>111</v>
      </c>
      <c r="B37" s="58">
        <v>9320</v>
      </c>
      <c r="C37" s="76" t="s">
        <v>107</v>
      </c>
      <c r="D37" s="64">
        <v>101000</v>
      </c>
    </row>
    <row r="38" spans="1:4" s="83" customFormat="1" ht="25.5" x14ac:dyDescent="0.2">
      <c r="A38" s="82">
        <v>11314200000</v>
      </c>
      <c r="B38" s="58"/>
      <c r="C38" s="55" t="s">
        <v>121</v>
      </c>
      <c r="D38" s="56">
        <v>101000</v>
      </c>
    </row>
    <row r="39" spans="1:4" ht="27" customHeight="1" x14ac:dyDescent="0.2">
      <c r="A39" s="3" t="s">
        <v>12</v>
      </c>
      <c r="B39" s="58">
        <v>9800</v>
      </c>
      <c r="C39" s="95" t="s">
        <v>119</v>
      </c>
      <c r="D39" s="64">
        <v>60000</v>
      </c>
    </row>
    <row r="40" spans="1:4" ht="17.25" customHeight="1" x14ac:dyDescent="0.2">
      <c r="A40" s="57"/>
      <c r="B40" s="58"/>
      <c r="C40" s="59" t="s">
        <v>13</v>
      </c>
      <c r="D40" s="60">
        <v>60000</v>
      </c>
    </row>
    <row r="41" spans="1:4" ht="19.899999999999999" customHeight="1" x14ac:dyDescent="0.2">
      <c r="A41" s="116" t="s">
        <v>98</v>
      </c>
      <c r="B41" s="116"/>
      <c r="C41" s="116"/>
      <c r="D41" s="117"/>
    </row>
    <row r="42" spans="1:4" x14ac:dyDescent="0.2">
      <c r="A42" s="61"/>
      <c r="B42" s="62"/>
      <c r="C42" s="63" t="s">
        <v>9</v>
      </c>
      <c r="D42" s="64">
        <v>0</v>
      </c>
    </row>
    <row r="43" spans="1:4" x14ac:dyDescent="0.2">
      <c r="A43" s="65" t="s">
        <v>6</v>
      </c>
      <c r="B43" s="66" t="s">
        <v>6</v>
      </c>
      <c r="C43" s="42" t="s">
        <v>99</v>
      </c>
      <c r="D43" s="67">
        <v>261000</v>
      </c>
    </row>
    <row r="44" spans="1:4" x14ac:dyDescent="0.2">
      <c r="A44" s="65" t="s">
        <v>6</v>
      </c>
      <c r="B44" s="66" t="s">
        <v>6</v>
      </c>
      <c r="C44" s="42" t="s">
        <v>100</v>
      </c>
      <c r="D44" s="67">
        <v>261000</v>
      </c>
    </row>
    <row r="45" spans="1:4" x14ac:dyDescent="0.2">
      <c r="A45" s="65" t="s">
        <v>6</v>
      </c>
      <c r="B45" s="66" t="s">
        <v>6</v>
      </c>
      <c r="C45" s="42" t="s">
        <v>101</v>
      </c>
      <c r="D45" s="67">
        <v>0</v>
      </c>
    </row>
    <row r="46" spans="1:4" x14ac:dyDescent="0.2">
      <c r="A46" s="68"/>
      <c r="B46" s="22"/>
      <c r="C46" s="22"/>
      <c r="D46" s="28"/>
    </row>
    <row r="47" spans="1:4" x14ac:dyDescent="0.2">
      <c r="A47" s="22"/>
      <c r="B47" s="22"/>
      <c r="C47" s="22"/>
      <c r="D47" s="28"/>
    </row>
    <row r="48" spans="1:4" x14ac:dyDescent="0.2">
      <c r="A48" s="22"/>
      <c r="B48" s="22"/>
      <c r="C48" s="22"/>
      <c r="D48" s="28"/>
    </row>
    <row r="49" spans="1:7" x14ac:dyDescent="0.2">
      <c r="A49" s="22"/>
      <c r="B49" s="69" t="s">
        <v>7</v>
      </c>
      <c r="C49" s="70" t="s">
        <v>11</v>
      </c>
      <c r="D49" s="28"/>
    </row>
    <row r="50" spans="1:7" x14ac:dyDescent="0.2">
      <c r="A50" s="118"/>
      <c r="B50" s="118"/>
      <c r="C50" s="118"/>
      <c r="D50" s="118"/>
    </row>
    <row r="51" spans="1:7" x14ac:dyDescent="0.2">
      <c r="G51" s="86"/>
    </row>
  </sheetData>
  <mergeCells count="14">
    <mergeCell ref="C3:D3"/>
    <mergeCell ref="C4:D4"/>
    <mergeCell ref="G4:J4"/>
    <mergeCell ref="G5:J5"/>
    <mergeCell ref="A25:D25"/>
    <mergeCell ref="A33:D33"/>
    <mergeCell ref="A41:D41"/>
    <mergeCell ref="A50:D50"/>
    <mergeCell ref="A7:D7"/>
    <mergeCell ref="A8:D8"/>
    <mergeCell ref="A9:D9"/>
    <mergeCell ref="B13:C13"/>
    <mergeCell ref="B14:C14"/>
    <mergeCell ref="A15:D15"/>
  </mergeCells>
  <pageMargins left="0.59055118110236204" right="0.43593749999999998" top="0.39370078740157499" bottom="0.39370078740157499" header="0" footer="0"/>
  <pageSetup paperSize="9" scale="63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Дод.1</vt:lpstr>
      <vt:lpstr>дод5</vt:lpstr>
      <vt:lpstr>Дод.1!Область_печати</vt:lpstr>
      <vt:lpstr>дод5!Область_печати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2022-07-13T13:33:23Z</cp:lastPrinted>
  <dcterms:created xsi:type="dcterms:W3CDTF">2020-12-23T06:51:23Z</dcterms:created>
  <dcterms:modified xsi:type="dcterms:W3CDTF">2022-10-04T13:37:27Z</dcterms:modified>
</cp:coreProperties>
</file>