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10" windowHeight="888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4" i="1" l="1"/>
  <c r="D116" i="1"/>
  <c r="D120" i="1"/>
  <c r="D123" i="1" s="1"/>
  <c r="D126" i="1"/>
  <c r="D128" i="1"/>
  <c r="D132" i="1"/>
  <c r="D134" i="1" l="1"/>
  <c r="D124" i="1"/>
  <c r="D39" i="1"/>
  <c r="D135" i="1" l="1"/>
  <c r="D41" i="1"/>
  <c r="D27" i="1"/>
  <c r="D20" i="1"/>
  <c r="D31" i="1" l="1"/>
  <c r="D45" i="1"/>
  <c r="D59" i="1" l="1"/>
  <c r="D62" i="1" s="1"/>
  <c r="D53" i="1"/>
  <c r="D57" i="1" s="1"/>
  <c r="D47" i="1"/>
  <c r="D51" i="1" s="1"/>
  <c r="D166" i="1" l="1"/>
  <c r="D163" i="1"/>
  <c r="D158" i="1"/>
  <c r="D156" i="1"/>
  <c r="D150" i="1"/>
  <c r="D154" i="1" s="1"/>
  <c r="D146" i="1"/>
  <c r="D143" i="1"/>
  <c r="D169" i="1" l="1"/>
  <c r="D148" i="1"/>
  <c r="D160" i="1"/>
  <c r="D161" i="1" s="1"/>
  <c r="D170" i="1" l="1"/>
  <c r="D180" i="1" l="1"/>
  <c r="D178" i="1"/>
  <c r="D184" i="1" l="1"/>
  <c r="D79" i="1"/>
  <c r="D83" i="1" l="1"/>
  <c r="D86" i="1" s="1"/>
  <c r="D63" i="1" l="1"/>
  <c r="D102" i="1"/>
  <c r="D105" i="1" s="1"/>
</calcChain>
</file>

<file path=xl/sharedStrings.xml><?xml version="1.0" encoding="utf-8"?>
<sst xmlns="http://schemas.openxmlformats.org/spreadsheetml/2006/main" count="215" uniqueCount="102">
  <si>
    <t>№ п/п</t>
  </si>
  <si>
    <t>Назва посади</t>
  </si>
  <si>
    <t>кількість шт.од.</t>
  </si>
  <si>
    <t>1.</t>
  </si>
  <si>
    <t>Посадові особи:</t>
  </si>
  <si>
    <t>Селищний голова</t>
  </si>
  <si>
    <t>1.1.</t>
  </si>
  <si>
    <t>1.2.</t>
  </si>
  <si>
    <t>1.3.</t>
  </si>
  <si>
    <t>Секретар ради</t>
  </si>
  <si>
    <t>1.4.</t>
  </si>
  <si>
    <t>Керуючий справами виконавчого комітету селищної ради</t>
  </si>
  <si>
    <t>1.5.</t>
  </si>
  <si>
    <t>Староста</t>
  </si>
  <si>
    <t>Спеціалісти:</t>
  </si>
  <si>
    <t>Спеціаліст ІІ категорії, інспектор з кадрів</t>
  </si>
  <si>
    <t>2.</t>
  </si>
  <si>
    <t>Службовці:</t>
  </si>
  <si>
    <t>Юрисконсульт</t>
  </si>
  <si>
    <t>Інспектор з обліку та бронювання військовозобов'язаних</t>
  </si>
  <si>
    <t>Секретар</t>
  </si>
  <si>
    <t>АПАРАТ</t>
  </si>
  <si>
    <t>Адміністратор системи</t>
  </si>
  <si>
    <t>Відділ бухгалтерського обліку та звітності</t>
  </si>
  <si>
    <t>Головний бухгалтер</t>
  </si>
  <si>
    <t>Разом відділ бухгалтерського обліку та звітності</t>
  </si>
  <si>
    <t>Начальник</t>
  </si>
  <si>
    <t>Спеціаліст І категорії, землевпорядник</t>
  </si>
  <si>
    <t>Спеціаліст ІІ категорії, землевпорядник</t>
  </si>
  <si>
    <t>Завідувач</t>
  </si>
  <si>
    <t>Інспектор з охорони праці</t>
  </si>
  <si>
    <t>УСЬОГО:</t>
  </si>
  <si>
    <t>Додаток 1</t>
  </si>
  <si>
    <t>Додаток 2</t>
  </si>
  <si>
    <t>Разом:</t>
  </si>
  <si>
    <t>Завідувач господарства</t>
  </si>
  <si>
    <t>Робітники:</t>
  </si>
  <si>
    <t>Водій</t>
  </si>
  <si>
    <t>Прибиральник службових приміщень</t>
  </si>
  <si>
    <t>Сторож</t>
  </si>
  <si>
    <t>Додаток 3</t>
  </si>
  <si>
    <t>Спеціаліст</t>
  </si>
  <si>
    <t>Додаток 4</t>
  </si>
  <si>
    <t>Соціальний робітник</t>
  </si>
  <si>
    <t>Додаток 5</t>
  </si>
  <si>
    <t>Спеціаліст ІІ категорії</t>
  </si>
  <si>
    <t>Архіваріус</t>
  </si>
  <si>
    <t>Якимівський старостинський округ</t>
  </si>
  <si>
    <t>Разом Якимівський старостинський округ</t>
  </si>
  <si>
    <t>Копанський старостинський округ</t>
  </si>
  <si>
    <t>Разом Копанський старостинський округ</t>
  </si>
  <si>
    <t>Хмелівський старостинський округ</t>
  </si>
  <si>
    <t>Разом Хмелівський старостинський округ</t>
  </si>
  <si>
    <t>Механік</t>
  </si>
  <si>
    <t>3.</t>
  </si>
  <si>
    <t>Технік-електрик</t>
  </si>
  <si>
    <t>Фахівець із соціальної роботи</t>
  </si>
  <si>
    <t>Сектор земельних ресурсів</t>
  </si>
  <si>
    <t>Разом сектор земельних ресурсів</t>
  </si>
  <si>
    <t>Сектор бухгалтерського обліку та звітності</t>
  </si>
  <si>
    <t>Сектор з надання соціальних послуг населенню</t>
  </si>
  <si>
    <t>Разом сектор з надання соціальних послуг населенню</t>
  </si>
  <si>
    <t>Разом сектор бухгалтерського обліку та звітності</t>
  </si>
  <si>
    <t>Робітник з благоустрою</t>
  </si>
  <si>
    <t>Спеціаліст ІІ категорії, бухгалтер</t>
  </si>
  <si>
    <t>Доглядач кладовища</t>
  </si>
  <si>
    <t>Заступник начальника відділу, архітектор</t>
  </si>
  <si>
    <t>Відділ "Центр надання адміністративних послуг"</t>
  </si>
  <si>
    <t>Начальник відділу, державний реєстратор</t>
  </si>
  <si>
    <t>Адміністратор</t>
  </si>
  <si>
    <t>Спеціаліст з питань цивільного захисту</t>
  </si>
  <si>
    <t>Додаток 6</t>
  </si>
  <si>
    <t>Офісний службовець</t>
  </si>
  <si>
    <t>Секретар керівника</t>
  </si>
  <si>
    <t>Господарча група</t>
  </si>
  <si>
    <t>Разом господарча група</t>
  </si>
  <si>
    <t>до рішення від 19.10.2023 р. № 499</t>
  </si>
  <si>
    <t>Спеціаліст І категорії</t>
  </si>
  <si>
    <t>СТРУКТУРА відділу освіти, культури, молоді та спорту на 2024 рік</t>
  </si>
  <si>
    <t>СТРУКТУРА фінансового відділу на 2024 рік</t>
  </si>
  <si>
    <t>СТРУКТУРА відділу соціального захисту, соціального забезпечення та охорони здоров’я на 2024 рік</t>
  </si>
  <si>
    <t>СТРУКТУРА відділу будівництва, земельних ресурсів, архітектури та житлово-комунального господарства на 2024 рік</t>
  </si>
  <si>
    <t>СТРУКТУРА служби у справах дітей Смолінської селищної ради на 2024 рік</t>
  </si>
  <si>
    <t>Разом апарат відділу</t>
  </si>
  <si>
    <t>2.1.</t>
  </si>
  <si>
    <t>2.2.</t>
  </si>
  <si>
    <t xml:space="preserve">Водій </t>
  </si>
  <si>
    <t>в редакції рішення селищної ради від 05.12.2023 р. №  522</t>
  </si>
  <si>
    <t>в редакції рішення селищної ради від 05.12.2023 р № 522</t>
  </si>
  <si>
    <t>в редакції рішення селищної ради від 05.12.2023 р. № 522</t>
  </si>
  <si>
    <t>СТРУКТУРА апарату Смолінської селищної ради на 2024 рік</t>
  </si>
  <si>
    <t>до рішення від 05.12.2023 р. № 522</t>
  </si>
  <si>
    <t xml:space="preserve">Спеціаліст з безпеки в освітньому середовищі </t>
  </si>
  <si>
    <t>в редакції рішення селищної ради від 05.04.2024 р. № 587</t>
  </si>
  <si>
    <t>в редакції рішення селищної ради від 07.08.2024 р. № 649</t>
  </si>
  <si>
    <t>Спеціаліст з інвестиційних та соціально-економічних питань</t>
  </si>
  <si>
    <t>Заступник начальника</t>
  </si>
  <si>
    <t>Інженер з організації експлуатації та ремонту будівель</t>
  </si>
  <si>
    <t>Спеціаліст ІІ категорії,економіст</t>
  </si>
  <si>
    <t>в редакції рішення селищної ради від 20.09.2024 р. № 670</t>
  </si>
  <si>
    <t xml:space="preserve">в редакції рішення селищної ради від 20.09.2024 р. № 670 </t>
  </si>
  <si>
    <t xml:space="preserve">в редакції рішення селищної ради від 06.11.2024 р. № 694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</si>
</sst>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 tint="-0.1499984740745262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3" fillId="0" borderId="0" xfId="0" applyFont="1" applyFill="1" applyAlignment="1"/>
    <xf numFmtId="0" fontId="0" fillId="0" borderId="0" xfId="0" applyFill="1"/>
    <xf numFmtId="0" fontId="0" fillId="0" borderId="0" xfId="0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/>
    <xf numFmtId="0" fontId="0" fillId="0" borderId="0" xfId="0" applyFont="1" applyFill="1"/>
    <xf numFmtId="0" fontId="0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/>
    <xf numFmtId="0" fontId="1" fillId="0" borderId="4" xfId="0" applyFont="1" applyFill="1" applyBorder="1" applyAlignment="1"/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0" fillId="0" borderId="0" xfId="0" applyNumberFormat="1" applyFill="1" applyAlignment="1"/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6" fontId="0" fillId="0" borderId="0" xfId="0" applyNumberFormat="1" applyFill="1" applyAlignment="1">
      <alignment wrapText="1"/>
    </xf>
    <xf numFmtId="0" fontId="0" fillId="2" borderId="0" xfId="0" applyFill="1" applyAlignment="1">
      <alignment horizontal="right" vertical="center"/>
    </xf>
    <xf numFmtId="0" fontId="0" fillId="0" borderId="0" xfId="0" applyFill="1"/>
    <xf numFmtId="0" fontId="0" fillId="0" borderId="5" xfId="0" applyFill="1" applyBorder="1"/>
    <xf numFmtId="0" fontId="1" fillId="0" borderId="0" xfId="0" applyFont="1" applyFill="1"/>
    <xf numFmtId="0" fontId="1" fillId="0" borderId="5" xfId="0" applyFont="1" applyFill="1" applyBorder="1"/>
    <xf numFmtId="0" fontId="0" fillId="0" borderId="0" xfId="0" applyFill="1" applyBorder="1"/>
    <xf numFmtId="0" fontId="0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right" wrapText="1"/>
    </xf>
    <xf numFmtId="0" fontId="1" fillId="0" borderId="2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16" fontId="0" fillId="0" borderId="0" xfId="0" applyNumberFormat="1" applyFill="1" applyAlignment="1">
      <alignment horizontal="right" wrapText="1"/>
    </xf>
    <xf numFmtId="0" fontId="0" fillId="0" borderId="0" xfId="0" applyFill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tabSelected="1" topLeftCell="A40" zoomScaleNormal="100" workbookViewId="0">
      <selection activeCell="G7" sqref="G7"/>
    </sheetView>
  </sheetViews>
  <sheetFormatPr defaultColWidth="8.85546875" defaultRowHeight="15" x14ac:dyDescent="0.25"/>
  <cols>
    <col min="1" max="1" width="7.7109375" style="1" customWidth="1"/>
    <col min="2" max="2" width="3.7109375" style="8" customWidth="1"/>
    <col min="3" max="3" width="60.7109375" style="9" customWidth="1"/>
    <col min="4" max="4" width="12.7109375" style="1" customWidth="1"/>
    <col min="5" max="16384" width="8.85546875" style="8"/>
  </cols>
  <sheetData>
    <row r="1" spans="1:17" x14ac:dyDescent="0.25">
      <c r="A1" s="6"/>
      <c r="B1" s="7"/>
      <c r="C1" s="7"/>
      <c r="D1" s="1" t="s">
        <v>32</v>
      </c>
    </row>
    <row r="2" spans="1:17" x14ac:dyDescent="0.25">
      <c r="D2" s="2" t="s">
        <v>76</v>
      </c>
    </row>
    <row r="3" spans="1:17" x14ac:dyDescent="0.25">
      <c r="C3" s="30"/>
      <c r="D3" s="2" t="s">
        <v>89</v>
      </c>
      <c r="F3" s="9"/>
    </row>
    <row r="4" spans="1:17" s="36" customFormat="1" x14ac:dyDescent="0.25">
      <c r="A4" s="1"/>
      <c r="C4" s="44" t="s">
        <v>93</v>
      </c>
      <c r="D4" s="44"/>
      <c r="F4" s="9"/>
    </row>
    <row r="5" spans="1:17" s="36" customFormat="1" x14ac:dyDescent="0.25">
      <c r="A5" s="1"/>
      <c r="C5" s="44" t="s">
        <v>99</v>
      </c>
      <c r="D5" s="44"/>
      <c r="F5" s="9"/>
    </row>
    <row r="6" spans="1:17" ht="14.25" customHeight="1" x14ac:dyDescent="0.25">
      <c r="C6" s="44" t="s">
        <v>101</v>
      </c>
      <c r="D6" s="44"/>
    </row>
    <row r="7" spans="1:17" x14ac:dyDescent="0.25">
      <c r="C7" s="10" t="s">
        <v>90</v>
      </c>
      <c r="D7" s="2"/>
    </row>
    <row r="9" spans="1:17" ht="30" x14ac:dyDescent="0.25">
      <c r="A9" s="4" t="s">
        <v>0</v>
      </c>
      <c r="B9" s="4"/>
      <c r="C9" s="3" t="s">
        <v>1</v>
      </c>
      <c r="D9" s="3" t="s">
        <v>2</v>
      </c>
      <c r="E9" s="36"/>
    </row>
    <row r="10" spans="1:17" x14ac:dyDescent="0.25">
      <c r="A10" s="50" t="s">
        <v>21</v>
      </c>
      <c r="B10" s="50"/>
      <c r="C10" s="50"/>
      <c r="D10" s="50"/>
    </row>
    <row r="11" spans="1:17" s="13" customFormat="1" x14ac:dyDescent="0.25">
      <c r="A11" s="25" t="s">
        <v>3</v>
      </c>
      <c r="B11" s="11" t="s">
        <v>4</v>
      </c>
      <c r="C11" s="12"/>
      <c r="D11" s="29">
        <v>9</v>
      </c>
    </row>
    <row r="12" spans="1:17" x14ac:dyDescent="0.25">
      <c r="A12" s="4" t="s">
        <v>6</v>
      </c>
      <c r="B12" s="14"/>
      <c r="C12" s="15" t="s">
        <v>5</v>
      </c>
      <c r="D12" s="4">
        <v>1</v>
      </c>
    </row>
    <row r="13" spans="1:17" x14ac:dyDescent="0.25">
      <c r="A13" s="4" t="s">
        <v>7</v>
      </c>
      <c r="B13" s="14"/>
      <c r="C13" s="15" t="s">
        <v>9</v>
      </c>
      <c r="D13" s="4">
        <v>1</v>
      </c>
      <c r="E13" s="37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</row>
    <row r="14" spans="1:17" x14ac:dyDescent="0.25">
      <c r="A14" s="4" t="s">
        <v>8</v>
      </c>
      <c r="B14" s="14"/>
      <c r="C14" s="15" t="s">
        <v>11</v>
      </c>
      <c r="D14" s="4">
        <v>1</v>
      </c>
    </row>
    <row r="15" spans="1:17" x14ac:dyDescent="0.25">
      <c r="A15" s="4" t="s">
        <v>10</v>
      </c>
      <c r="B15" s="14"/>
      <c r="C15" s="15" t="s">
        <v>13</v>
      </c>
      <c r="D15" s="4">
        <v>3</v>
      </c>
    </row>
    <row r="16" spans="1:17" s="13" customFormat="1" x14ac:dyDescent="0.25">
      <c r="A16" s="25" t="s">
        <v>12</v>
      </c>
      <c r="B16" s="11" t="s">
        <v>14</v>
      </c>
      <c r="C16" s="12"/>
      <c r="D16" s="31">
        <v>3</v>
      </c>
    </row>
    <row r="17" spans="1:13" s="38" customFormat="1" x14ac:dyDescent="0.25">
      <c r="A17" s="42"/>
      <c r="B17" s="11"/>
      <c r="C17" s="20" t="s">
        <v>95</v>
      </c>
      <c r="D17" s="43">
        <v>1</v>
      </c>
    </row>
    <row r="18" spans="1:13" x14ac:dyDescent="0.25">
      <c r="A18" s="4"/>
      <c r="B18" s="14"/>
      <c r="C18" s="15" t="s">
        <v>15</v>
      </c>
      <c r="D18" s="4">
        <v>1</v>
      </c>
      <c r="E18" s="37"/>
      <c r="F18" s="36"/>
      <c r="G18" s="36"/>
      <c r="H18" s="36"/>
      <c r="I18" s="36"/>
      <c r="J18" s="36"/>
      <c r="K18" s="36"/>
      <c r="L18" s="36"/>
      <c r="M18" s="36"/>
    </row>
    <row r="19" spans="1:13" x14ac:dyDescent="0.25">
      <c r="A19" s="4"/>
      <c r="B19" s="14"/>
      <c r="C19" s="15" t="s">
        <v>70</v>
      </c>
      <c r="D19" s="4">
        <v>1</v>
      </c>
    </row>
    <row r="20" spans="1:13" s="13" customFormat="1" x14ac:dyDescent="0.25">
      <c r="A20" s="25" t="s">
        <v>16</v>
      </c>
      <c r="B20" s="11" t="s">
        <v>17</v>
      </c>
      <c r="C20" s="12"/>
      <c r="D20" s="25">
        <f>SUM(D21:D26)</f>
        <v>7</v>
      </c>
    </row>
    <row r="21" spans="1:13" x14ac:dyDescent="0.25">
      <c r="A21" s="4"/>
      <c r="B21" s="14"/>
      <c r="C21" s="15" t="s">
        <v>18</v>
      </c>
      <c r="D21" s="4">
        <v>1</v>
      </c>
    </row>
    <row r="22" spans="1:13" x14ac:dyDescent="0.25">
      <c r="A22" s="4"/>
      <c r="B22" s="14"/>
      <c r="C22" s="15" t="s">
        <v>19</v>
      </c>
      <c r="D22" s="4">
        <v>2</v>
      </c>
    </row>
    <row r="23" spans="1:13" x14ac:dyDescent="0.25">
      <c r="A23" s="4"/>
      <c r="B23" s="14"/>
      <c r="C23" s="15" t="s">
        <v>20</v>
      </c>
      <c r="D23" s="4">
        <v>1</v>
      </c>
    </row>
    <row r="24" spans="1:13" x14ac:dyDescent="0.25">
      <c r="A24" s="4"/>
      <c r="B24" s="14"/>
      <c r="C24" s="15" t="s">
        <v>46</v>
      </c>
      <c r="D24" s="4">
        <v>1</v>
      </c>
    </row>
    <row r="25" spans="1:13" x14ac:dyDescent="0.25">
      <c r="A25" s="4"/>
      <c r="B25" s="14"/>
      <c r="C25" s="15" t="s">
        <v>22</v>
      </c>
      <c r="D25" s="4">
        <v>1</v>
      </c>
    </row>
    <row r="26" spans="1:13" x14ac:dyDescent="0.25">
      <c r="A26" s="4"/>
      <c r="B26" s="14"/>
      <c r="C26" s="15" t="s">
        <v>35</v>
      </c>
      <c r="D26" s="4">
        <v>1</v>
      </c>
    </row>
    <row r="27" spans="1:13" x14ac:dyDescent="0.25">
      <c r="A27" s="25" t="s">
        <v>54</v>
      </c>
      <c r="B27" s="11" t="s">
        <v>36</v>
      </c>
      <c r="C27" s="12"/>
      <c r="D27" s="25">
        <f>SUM(D28:D30)</f>
        <v>6</v>
      </c>
    </row>
    <row r="28" spans="1:13" x14ac:dyDescent="0.25">
      <c r="A28" s="4"/>
      <c r="B28" s="14"/>
      <c r="C28" s="15" t="s">
        <v>37</v>
      </c>
      <c r="D28" s="4">
        <v>1</v>
      </c>
    </row>
    <row r="29" spans="1:13" x14ac:dyDescent="0.25">
      <c r="A29" s="4"/>
      <c r="B29" s="14"/>
      <c r="C29" s="15" t="s">
        <v>38</v>
      </c>
      <c r="D29" s="4">
        <v>2</v>
      </c>
    </row>
    <row r="30" spans="1:13" x14ac:dyDescent="0.25">
      <c r="A30" s="4"/>
      <c r="B30" s="14"/>
      <c r="C30" s="15" t="s">
        <v>39</v>
      </c>
      <c r="D30" s="4">
        <v>3</v>
      </c>
    </row>
    <row r="31" spans="1:13" s="13" customFormat="1" x14ac:dyDescent="0.25">
      <c r="A31" s="16" t="s">
        <v>34</v>
      </c>
      <c r="B31" s="11"/>
      <c r="C31" s="12"/>
      <c r="D31" s="31">
        <f>D11+D20+D27</f>
        <v>22</v>
      </c>
    </row>
    <row r="32" spans="1:13" s="13" customFormat="1" x14ac:dyDescent="0.25">
      <c r="A32" s="47" t="s">
        <v>67</v>
      </c>
      <c r="B32" s="48"/>
      <c r="C32" s="48"/>
      <c r="D32" s="49"/>
    </row>
    <row r="33" spans="1:12" s="13" customFormat="1" x14ac:dyDescent="0.25">
      <c r="A33" s="16" t="s">
        <v>3</v>
      </c>
      <c r="B33" s="45" t="s">
        <v>4</v>
      </c>
      <c r="C33" s="46"/>
      <c r="D33" s="25"/>
    </row>
    <row r="34" spans="1:12" s="13" customFormat="1" x14ac:dyDescent="0.25">
      <c r="A34" s="17"/>
      <c r="B34" s="18"/>
      <c r="C34" s="20" t="s">
        <v>68</v>
      </c>
      <c r="D34" s="5">
        <v>1</v>
      </c>
    </row>
    <row r="35" spans="1:12" s="38" customFormat="1" x14ac:dyDescent="0.25">
      <c r="A35" s="17"/>
      <c r="B35" s="18"/>
      <c r="C35" s="20" t="s">
        <v>69</v>
      </c>
      <c r="D35" s="5">
        <v>4</v>
      </c>
    </row>
    <row r="36" spans="1:12" s="13" customFormat="1" x14ac:dyDescent="0.25">
      <c r="A36" s="17"/>
      <c r="B36" s="18"/>
      <c r="C36" s="19" t="s">
        <v>41</v>
      </c>
      <c r="D36" s="41">
        <v>1</v>
      </c>
    </row>
    <row r="37" spans="1:12" s="13" customFormat="1" x14ac:dyDescent="0.25">
      <c r="A37" s="17"/>
      <c r="B37" s="18"/>
      <c r="C37" s="20" t="s">
        <v>77</v>
      </c>
      <c r="D37" s="5">
        <v>3.5</v>
      </c>
      <c r="E37" s="39"/>
      <c r="F37" s="38"/>
      <c r="G37" s="38"/>
      <c r="H37" s="38"/>
      <c r="I37" s="38"/>
      <c r="J37" s="38"/>
      <c r="K37" s="38"/>
      <c r="L37" s="38"/>
    </row>
    <row r="38" spans="1:12" s="13" customFormat="1" x14ac:dyDescent="0.25">
      <c r="A38" s="17"/>
      <c r="B38" s="18"/>
      <c r="C38" s="20" t="s">
        <v>45</v>
      </c>
      <c r="D38" s="5">
        <v>1</v>
      </c>
    </row>
    <row r="39" spans="1:12" s="13" customFormat="1" x14ac:dyDescent="0.25">
      <c r="A39" s="16" t="s">
        <v>34</v>
      </c>
      <c r="B39" s="11"/>
      <c r="C39" s="12"/>
      <c r="D39" s="25">
        <f>SUM(D33:D38)</f>
        <v>10.5</v>
      </c>
    </row>
    <row r="40" spans="1:12" s="13" customFormat="1" x14ac:dyDescent="0.25">
      <c r="A40" s="50" t="s">
        <v>59</v>
      </c>
      <c r="B40" s="50"/>
      <c r="C40" s="50"/>
      <c r="D40" s="50"/>
    </row>
    <row r="41" spans="1:12" s="13" customFormat="1" x14ac:dyDescent="0.25">
      <c r="A41" s="25" t="s">
        <v>3</v>
      </c>
      <c r="B41" s="11" t="s">
        <v>4</v>
      </c>
      <c r="C41" s="12"/>
      <c r="D41" s="31">
        <f>SUM(D42:D44)</f>
        <v>3</v>
      </c>
    </row>
    <row r="42" spans="1:12" s="13" customFormat="1" x14ac:dyDescent="0.25">
      <c r="A42" s="26"/>
      <c r="B42" s="11"/>
      <c r="C42" s="15" t="s">
        <v>24</v>
      </c>
      <c r="D42" s="5">
        <v>1</v>
      </c>
    </row>
    <row r="43" spans="1:12" x14ac:dyDescent="0.25">
      <c r="A43" s="4"/>
      <c r="B43" s="14"/>
      <c r="C43" s="8" t="s">
        <v>64</v>
      </c>
      <c r="D43" s="4">
        <v>1</v>
      </c>
    </row>
    <row r="44" spans="1:12" x14ac:dyDescent="0.25">
      <c r="A44" s="4"/>
      <c r="B44" s="14"/>
      <c r="C44" s="15" t="s">
        <v>64</v>
      </c>
      <c r="D44" s="4">
        <v>1</v>
      </c>
      <c r="E44" s="37"/>
      <c r="F44" s="36"/>
      <c r="G44" s="36"/>
      <c r="H44" s="36"/>
      <c r="I44" s="36"/>
      <c r="J44" s="36"/>
      <c r="K44" s="36"/>
    </row>
    <row r="45" spans="1:12" s="13" customFormat="1" x14ac:dyDescent="0.25">
      <c r="A45" s="16" t="s">
        <v>62</v>
      </c>
      <c r="B45" s="11"/>
      <c r="C45" s="12"/>
      <c r="D45" s="25">
        <f>SUM(D42:D44)</f>
        <v>3</v>
      </c>
    </row>
    <row r="46" spans="1:12" s="13" customFormat="1" x14ac:dyDescent="0.25">
      <c r="A46" s="47" t="s">
        <v>47</v>
      </c>
      <c r="B46" s="48"/>
      <c r="C46" s="48"/>
      <c r="D46" s="49"/>
    </row>
    <row r="47" spans="1:12" s="19" customFormat="1" x14ac:dyDescent="0.25">
      <c r="A47" s="25">
        <v>1</v>
      </c>
      <c r="B47" s="11" t="s">
        <v>36</v>
      </c>
      <c r="C47" s="12"/>
      <c r="D47" s="25">
        <f>SUM(D48:D50)</f>
        <v>4</v>
      </c>
    </row>
    <row r="48" spans="1:12" s="19" customFormat="1" x14ac:dyDescent="0.25">
      <c r="A48" s="17"/>
      <c r="B48" s="18"/>
      <c r="C48" s="15" t="s">
        <v>38</v>
      </c>
      <c r="D48" s="4">
        <v>1</v>
      </c>
    </row>
    <row r="49" spans="1:4" s="19" customFormat="1" x14ac:dyDescent="0.25">
      <c r="A49" s="17"/>
      <c r="B49" s="18"/>
      <c r="C49" s="15" t="s">
        <v>37</v>
      </c>
      <c r="D49" s="4">
        <v>0.5</v>
      </c>
    </row>
    <row r="50" spans="1:4" s="19" customFormat="1" x14ac:dyDescent="0.25">
      <c r="A50" s="17"/>
      <c r="B50" s="18"/>
      <c r="C50" s="15" t="s">
        <v>63</v>
      </c>
      <c r="D50" s="4">
        <v>2.5</v>
      </c>
    </row>
    <row r="51" spans="1:4" s="13" customFormat="1" x14ac:dyDescent="0.25">
      <c r="A51" s="16" t="s">
        <v>48</v>
      </c>
      <c r="B51" s="11"/>
      <c r="C51" s="12"/>
      <c r="D51" s="25">
        <f>D47</f>
        <v>4</v>
      </c>
    </row>
    <row r="52" spans="1:4" s="13" customFormat="1" x14ac:dyDescent="0.25">
      <c r="A52" s="47" t="s">
        <v>49</v>
      </c>
      <c r="B52" s="48"/>
      <c r="C52" s="48"/>
      <c r="D52" s="49"/>
    </row>
    <row r="53" spans="1:4" s="19" customFormat="1" x14ac:dyDescent="0.25">
      <c r="A53" s="25">
        <v>1</v>
      </c>
      <c r="B53" s="11" t="s">
        <v>36</v>
      </c>
      <c r="C53" s="12"/>
      <c r="D53" s="25">
        <f>SUM(D54:D56)</f>
        <v>3.75</v>
      </c>
    </row>
    <row r="54" spans="1:4" s="19" customFormat="1" x14ac:dyDescent="0.25">
      <c r="A54" s="17"/>
      <c r="B54" s="18"/>
      <c r="C54" s="15" t="s">
        <v>38</v>
      </c>
      <c r="D54" s="4">
        <v>0.75</v>
      </c>
    </row>
    <row r="55" spans="1:4" s="19" customFormat="1" x14ac:dyDescent="0.25">
      <c r="A55" s="17"/>
      <c r="B55" s="18"/>
      <c r="C55" s="15" t="s">
        <v>63</v>
      </c>
      <c r="D55" s="4">
        <v>2.75</v>
      </c>
    </row>
    <row r="56" spans="1:4" s="19" customFormat="1" x14ac:dyDescent="0.25">
      <c r="A56" s="17"/>
      <c r="B56" s="18"/>
      <c r="C56" s="15" t="s">
        <v>37</v>
      </c>
      <c r="D56" s="4">
        <v>0.25</v>
      </c>
    </row>
    <row r="57" spans="1:4" s="13" customFormat="1" x14ac:dyDescent="0.25">
      <c r="A57" s="16" t="s">
        <v>50</v>
      </c>
      <c r="B57" s="11"/>
      <c r="C57" s="12"/>
      <c r="D57" s="25">
        <f>D53</f>
        <v>3.75</v>
      </c>
    </row>
    <row r="58" spans="1:4" s="13" customFormat="1" x14ac:dyDescent="0.25">
      <c r="A58" s="47" t="s">
        <v>51</v>
      </c>
      <c r="B58" s="48"/>
      <c r="C58" s="48"/>
      <c r="D58" s="49"/>
    </row>
    <row r="59" spans="1:4" s="19" customFormat="1" x14ac:dyDescent="0.25">
      <c r="A59" s="25">
        <v>1</v>
      </c>
      <c r="B59" s="11" t="s">
        <v>36</v>
      </c>
      <c r="C59" s="12"/>
      <c r="D59" s="25">
        <f>SUM(D60:D61)</f>
        <v>5</v>
      </c>
    </row>
    <row r="60" spans="1:4" s="19" customFormat="1" x14ac:dyDescent="0.25">
      <c r="A60" s="17"/>
      <c r="B60" s="18"/>
      <c r="C60" s="15" t="s">
        <v>38</v>
      </c>
      <c r="D60" s="4">
        <v>1.5</v>
      </c>
    </row>
    <row r="61" spans="1:4" s="19" customFormat="1" x14ac:dyDescent="0.25">
      <c r="A61" s="17"/>
      <c r="B61" s="18"/>
      <c r="C61" s="15" t="s">
        <v>63</v>
      </c>
      <c r="D61" s="4">
        <v>3.5</v>
      </c>
    </row>
    <row r="62" spans="1:4" s="13" customFormat="1" x14ac:dyDescent="0.25">
      <c r="A62" s="16" t="s">
        <v>52</v>
      </c>
      <c r="B62" s="11"/>
      <c r="C62" s="12"/>
      <c r="D62" s="25">
        <f>D59</f>
        <v>5</v>
      </c>
    </row>
    <row r="63" spans="1:4" s="13" customFormat="1" x14ac:dyDescent="0.25">
      <c r="A63" s="16" t="s">
        <v>31</v>
      </c>
      <c r="B63" s="11"/>
      <c r="C63" s="12"/>
      <c r="D63" s="31">
        <f>D31+D39+D45+D51+D57+D62</f>
        <v>48.25</v>
      </c>
    </row>
    <row r="65" spans="1:4" x14ac:dyDescent="0.25">
      <c r="D65" s="1" t="s">
        <v>33</v>
      </c>
    </row>
    <row r="66" spans="1:4" s="36" customFormat="1" x14ac:dyDescent="0.25">
      <c r="A66" s="1"/>
      <c r="C66" s="44" t="s">
        <v>76</v>
      </c>
      <c r="D66" s="44"/>
    </row>
    <row r="67" spans="1:4" s="36" customFormat="1" x14ac:dyDescent="0.25">
      <c r="A67" s="1"/>
      <c r="C67" s="44" t="s">
        <v>89</v>
      </c>
      <c r="D67" s="44"/>
    </row>
    <row r="68" spans="1:4" x14ac:dyDescent="0.25">
      <c r="C68" s="44" t="s">
        <v>100</v>
      </c>
      <c r="D68" s="44"/>
    </row>
    <row r="69" spans="1:4" ht="6.75" customHeight="1" x14ac:dyDescent="0.25"/>
    <row r="70" spans="1:4" ht="30" x14ac:dyDescent="0.25">
      <c r="C70" s="10" t="s">
        <v>78</v>
      </c>
    </row>
    <row r="71" spans="1:4" ht="6.75" customHeight="1" x14ac:dyDescent="0.25"/>
    <row r="72" spans="1:4" ht="30" x14ac:dyDescent="0.25">
      <c r="A72" s="4" t="s">
        <v>0</v>
      </c>
      <c r="B72" s="4"/>
      <c r="C72" s="3" t="s">
        <v>1</v>
      </c>
      <c r="D72" s="3" t="s">
        <v>2</v>
      </c>
    </row>
    <row r="73" spans="1:4" s="13" customFormat="1" x14ac:dyDescent="0.25">
      <c r="A73" s="25" t="s">
        <v>3</v>
      </c>
      <c r="B73" s="11" t="s">
        <v>4</v>
      </c>
      <c r="C73" s="12"/>
      <c r="D73" s="25">
        <v>5</v>
      </c>
    </row>
    <row r="74" spans="1:4" x14ac:dyDescent="0.25">
      <c r="A74" s="4"/>
      <c r="B74" s="14"/>
      <c r="C74" s="15" t="s">
        <v>26</v>
      </c>
      <c r="D74" s="4">
        <v>1</v>
      </c>
    </row>
    <row r="75" spans="1:4" x14ac:dyDescent="0.25">
      <c r="A75" s="4"/>
      <c r="B75" s="14"/>
      <c r="C75" s="15" t="s">
        <v>96</v>
      </c>
      <c r="D75" s="4">
        <v>1</v>
      </c>
    </row>
    <row r="76" spans="1:4" s="36" customFormat="1" x14ac:dyDescent="0.25">
      <c r="A76" s="4"/>
      <c r="B76" s="14"/>
      <c r="C76" s="15" t="s">
        <v>92</v>
      </c>
      <c r="D76" s="4">
        <v>1</v>
      </c>
    </row>
    <row r="77" spans="1:4" s="36" customFormat="1" x14ac:dyDescent="0.25">
      <c r="A77" s="4"/>
      <c r="B77" s="14"/>
      <c r="C77" s="15" t="s">
        <v>15</v>
      </c>
      <c r="D77" s="4">
        <v>1</v>
      </c>
    </row>
    <row r="78" spans="1:4" x14ac:dyDescent="0.25">
      <c r="A78" s="4"/>
      <c r="B78" s="14"/>
      <c r="C78" s="15" t="s">
        <v>41</v>
      </c>
      <c r="D78" s="4">
        <v>1</v>
      </c>
    </row>
    <row r="79" spans="1:4" s="13" customFormat="1" x14ac:dyDescent="0.25">
      <c r="A79" s="25" t="s">
        <v>3</v>
      </c>
      <c r="B79" s="11" t="s">
        <v>17</v>
      </c>
      <c r="C79" s="12"/>
      <c r="D79" s="25">
        <f>SUM(D80:D82)</f>
        <v>3</v>
      </c>
    </row>
    <row r="80" spans="1:4" x14ac:dyDescent="0.25">
      <c r="A80" s="4"/>
      <c r="B80" s="14"/>
      <c r="C80" s="15" t="s">
        <v>97</v>
      </c>
      <c r="D80" s="4">
        <v>1</v>
      </c>
    </row>
    <row r="81" spans="1:4" x14ac:dyDescent="0.25">
      <c r="A81" s="4"/>
      <c r="B81" s="14"/>
      <c r="C81" s="15" t="s">
        <v>30</v>
      </c>
      <c r="D81" s="4">
        <v>1</v>
      </c>
    </row>
    <row r="82" spans="1:4" x14ac:dyDescent="0.25">
      <c r="A82" s="4"/>
      <c r="B82" s="14"/>
      <c r="C82" s="15" t="s">
        <v>53</v>
      </c>
      <c r="D82" s="4">
        <v>1</v>
      </c>
    </row>
    <row r="83" spans="1:4" s="13" customFormat="1" x14ac:dyDescent="0.25">
      <c r="A83" s="25" t="s">
        <v>16</v>
      </c>
      <c r="B83" s="11" t="s">
        <v>36</v>
      </c>
      <c r="C83" s="12"/>
      <c r="D83" s="25">
        <f>SUM(D84:D85)</f>
        <v>1.25</v>
      </c>
    </row>
    <row r="84" spans="1:4" x14ac:dyDescent="0.25">
      <c r="A84" s="4"/>
      <c r="B84" s="14"/>
      <c r="C84" s="15" t="s">
        <v>37</v>
      </c>
      <c r="D84" s="4">
        <v>1</v>
      </c>
    </row>
    <row r="85" spans="1:4" x14ac:dyDescent="0.25">
      <c r="A85" s="4"/>
      <c r="B85" s="14"/>
      <c r="C85" s="15" t="s">
        <v>38</v>
      </c>
      <c r="D85" s="4">
        <v>0.25</v>
      </c>
    </row>
    <row r="86" spans="1:4" s="13" customFormat="1" x14ac:dyDescent="0.25">
      <c r="A86" s="16" t="s">
        <v>34</v>
      </c>
      <c r="B86" s="11"/>
      <c r="C86" s="12"/>
      <c r="D86" s="25">
        <f>D73+D79+D83</f>
        <v>9.25</v>
      </c>
    </row>
    <row r="87" spans="1:4" s="13" customFormat="1" x14ac:dyDescent="0.25">
      <c r="A87" s="50" t="s">
        <v>23</v>
      </c>
      <c r="B87" s="50"/>
      <c r="C87" s="50"/>
      <c r="D87" s="50"/>
    </row>
    <row r="88" spans="1:4" s="13" customFormat="1" x14ac:dyDescent="0.25">
      <c r="A88" s="25" t="s">
        <v>3</v>
      </c>
      <c r="B88" s="11" t="s">
        <v>4</v>
      </c>
      <c r="C88" s="12"/>
      <c r="D88" s="25">
        <v>7</v>
      </c>
    </row>
    <row r="89" spans="1:4" x14ac:dyDescent="0.25">
      <c r="A89" s="4"/>
      <c r="B89" s="14"/>
      <c r="C89" s="15" t="s">
        <v>24</v>
      </c>
      <c r="D89" s="4">
        <v>1</v>
      </c>
    </row>
    <row r="90" spans="1:4" s="36" customFormat="1" x14ac:dyDescent="0.25">
      <c r="A90" s="4"/>
      <c r="B90" s="14"/>
      <c r="C90" s="15" t="s">
        <v>98</v>
      </c>
      <c r="D90" s="4">
        <v>1</v>
      </c>
    </row>
    <row r="91" spans="1:4" x14ac:dyDescent="0.25">
      <c r="A91" s="4"/>
      <c r="B91" s="14"/>
      <c r="C91" s="15" t="s">
        <v>64</v>
      </c>
      <c r="D91" s="4">
        <v>4</v>
      </c>
    </row>
    <row r="92" spans="1:4" s="13" customFormat="1" x14ac:dyDescent="0.25">
      <c r="A92" s="25"/>
      <c r="B92" s="11"/>
      <c r="C92" s="20" t="s">
        <v>45</v>
      </c>
      <c r="D92" s="5">
        <v>1</v>
      </c>
    </row>
    <row r="93" spans="1:4" s="13" customFormat="1" x14ac:dyDescent="0.25">
      <c r="A93" s="16" t="s">
        <v>25</v>
      </c>
      <c r="B93" s="11"/>
      <c r="C93" s="12"/>
      <c r="D93" s="25"/>
    </row>
    <row r="94" spans="1:4" s="13" customFormat="1" x14ac:dyDescent="0.25">
      <c r="A94" s="16" t="s">
        <v>31</v>
      </c>
      <c r="B94" s="11"/>
      <c r="C94" s="12"/>
      <c r="D94" s="25">
        <v>16.25</v>
      </c>
    </row>
    <row r="96" spans="1:4" x14ac:dyDescent="0.25">
      <c r="D96" s="1" t="s">
        <v>40</v>
      </c>
    </row>
    <row r="97" spans="1:4" x14ac:dyDescent="0.25">
      <c r="D97" s="2" t="s">
        <v>76</v>
      </c>
    </row>
    <row r="99" spans="1:4" x14ac:dyDescent="0.25">
      <c r="C99" s="10" t="s">
        <v>79</v>
      </c>
    </row>
    <row r="100" spans="1:4" x14ac:dyDescent="0.25">
      <c r="C100" s="10"/>
    </row>
    <row r="101" spans="1:4" ht="30" x14ac:dyDescent="0.25">
      <c r="A101" s="4" t="s">
        <v>0</v>
      </c>
      <c r="B101" s="4"/>
      <c r="C101" s="3" t="s">
        <v>1</v>
      </c>
      <c r="D101" s="3" t="s">
        <v>2</v>
      </c>
    </row>
    <row r="102" spans="1:4" s="13" customFormat="1" x14ac:dyDescent="0.25">
      <c r="A102" s="25" t="s">
        <v>3</v>
      </c>
      <c r="B102" s="11" t="s">
        <v>4</v>
      </c>
      <c r="C102" s="12"/>
      <c r="D102" s="25">
        <f>SUM(D103:D104)</f>
        <v>3</v>
      </c>
    </row>
    <row r="103" spans="1:4" x14ac:dyDescent="0.25">
      <c r="A103" s="4"/>
      <c r="B103" s="14"/>
      <c r="C103" s="15" t="s">
        <v>26</v>
      </c>
      <c r="D103" s="4">
        <v>1</v>
      </c>
    </row>
    <row r="104" spans="1:4" x14ac:dyDescent="0.25">
      <c r="A104" s="4"/>
      <c r="B104" s="14"/>
      <c r="C104" s="15" t="s">
        <v>45</v>
      </c>
      <c r="D104" s="4">
        <v>2</v>
      </c>
    </row>
    <row r="105" spans="1:4" s="13" customFormat="1" x14ac:dyDescent="0.25">
      <c r="A105" s="16" t="s">
        <v>31</v>
      </c>
      <c r="B105" s="11"/>
      <c r="C105" s="12"/>
      <c r="D105" s="25">
        <f>D102</f>
        <v>3</v>
      </c>
    </row>
    <row r="107" spans="1:4" x14ac:dyDescent="0.25">
      <c r="D107" s="1" t="s">
        <v>42</v>
      </c>
    </row>
    <row r="108" spans="1:4" x14ac:dyDescent="0.25">
      <c r="D108" s="2" t="s">
        <v>76</v>
      </c>
    </row>
    <row r="109" spans="1:4" x14ac:dyDescent="0.25">
      <c r="C109" s="34"/>
      <c r="D109" s="35" t="s">
        <v>87</v>
      </c>
    </row>
    <row r="110" spans="1:4" x14ac:dyDescent="0.25">
      <c r="C110" s="44" t="s">
        <v>94</v>
      </c>
      <c r="D110" s="44"/>
    </row>
    <row r="111" spans="1:4" ht="30" x14ac:dyDescent="0.25">
      <c r="C111" s="21" t="s">
        <v>80</v>
      </c>
    </row>
    <row r="113" spans="1:4" ht="30" x14ac:dyDescent="0.25">
      <c r="A113" s="4" t="s">
        <v>0</v>
      </c>
      <c r="B113" s="4"/>
      <c r="C113" s="3" t="s">
        <v>1</v>
      </c>
      <c r="D113" s="3" t="s">
        <v>2</v>
      </c>
    </row>
    <row r="114" spans="1:4" s="13" customFormat="1" x14ac:dyDescent="0.25">
      <c r="A114" s="25" t="s">
        <v>3</v>
      </c>
      <c r="B114" s="11" t="s">
        <v>4</v>
      </c>
      <c r="C114" s="12"/>
      <c r="D114" s="25">
        <f>SUM(D115:D115)</f>
        <v>1</v>
      </c>
    </row>
    <row r="115" spans="1:4" x14ac:dyDescent="0.25">
      <c r="A115" s="4"/>
      <c r="B115" s="14"/>
      <c r="C115" s="15" t="s">
        <v>26</v>
      </c>
      <c r="D115" s="4">
        <v>1</v>
      </c>
    </row>
    <row r="116" spans="1:4" x14ac:dyDescent="0.25">
      <c r="A116" s="27" t="s">
        <v>16</v>
      </c>
      <c r="B116" s="11" t="s">
        <v>17</v>
      </c>
      <c r="C116" s="12"/>
      <c r="D116" s="27">
        <f>SUM(D117:D118)</f>
        <v>1.5</v>
      </c>
    </row>
    <row r="117" spans="1:4" x14ac:dyDescent="0.25">
      <c r="A117" s="28" t="s">
        <v>84</v>
      </c>
      <c r="B117" s="11"/>
      <c r="C117" s="15" t="s">
        <v>73</v>
      </c>
      <c r="D117" s="4">
        <v>0.5</v>
      </c>
    </row>
    <row r="118" spans="1:4" x14ac:dyDescent="0.25">
      <c r="A118" s="4" t="s">
        <v>85</v>
      </c>
      <c r="B118" s="14"/>
      <c r="C118" s="32" t="s">
        <v>86</v>
      </c>
      <c r="D118" s="33">
        <v>1</v>
      </c>
    </row>
    <row r="119" spans="1:4" x14ac:dyDescent="0.25">
      <c r="A119" s="47" t="s">
        <v>59</v>
      </c>
      <c r="B119" s="48"/>
      <c r="C119" s="48"/>
      <c r="D119" s="49"/>
    </row>
    <row r="120" spans="1:4" x14ac:dyDescent="0.25">
      <c r="A120" s="25" t="s">
        <v>3</v>
      </c>
      <c r="B120" s="11" t="s">
        <v>4</v>
      </c>
      <c r="C120" s="12"/>
      <c r="D120" s="25">
        <f>SUM(D121:D122)</f>
        <v>2</v>
      </c>
    </row>
    <row r="121" spans="1:4" x14ac:dyDescent="0.25">
      <c r="A121" s="4"/>
      <c r="B121" s="14"/>
      <c r="C121" s="15" t="s">
        <v>24</v>
      </c>
      <c r="D121" s="4">
        <v>1</v>
      </c>
    </row>
    <row r="122" spans="1:4" x14ac:dyDescent="0.25">
      <c r="A122" s="4"/>
      <c r="B122" s="14"/>
      <c r="C122" s="15" t="s">
        <v>45</v>
      </c>
      <c r="D122" s="4">
        <v>1</v>
      </c>
    </row>
    <row r="123" spans="1:4" x14ac:dyDescent="0.25">
      <c r="A123" s="16" t="s">
        <v>62</v>
      </c>
      <c r="B123" s="11"/>
      <c r="C123" s="12"/>
      <c r="D123" s="25">
        <f>D120</f>
        <v>2</v>
      </c>
    </row>
    <row r="124" spans="1:4" x14ac:dyDescent="0.25">
      <c r="A124" s="16" t="s">
        <v>83</v>
      </c>
      <c r="B124" s="14"/>
      <c r="C124" s="15"/>
      <c r="D124" s="27">
        <f>D114+D116+D123</f>
        <v>4.5</v>
      </c>
    </row>
    <row r="125" spans="1:4" x14ac:dyDescent="0.25">
      <c r="A125" s="47" t="s">
        <v>60</v>
      </c>
      <c r="B125" s="48"/>
      <c r="C125" s="48"/>
      <c r="D125" s="49"/>
    </row>
    <row r="126" spans="1:4" s="13" customFormat="1" x14ac:dyDescent="0.25">
      <c r="A126" s="25" t="s">
        <v>3</v>
      </c>
      <c r="B126" s="11" t="s">
        <v>4</v>
      </c>
      <c r="C126" s="12"/>
      <c r="D126" s="25">
        <f>SUM(D127:D127)</f>
        <v>1</v>
      </c>
    </row>
    <row r="127" spans="1:4" x14ac:dyDescent="0.25">
      <c r="A127" s="4"/>
      <c r="B127" s="14"/>
      <c r="C127" s="15" t="s">
        <v>29</v>
      </c>
      <c r="D127" s="4">
        <v>1</v>
      </c>
    </row>
    <row r="128" spans="1:4" x14ac:dyDescent="0.25">
      <c r="A128" s="25" t="s">
        <v>16</v>
      </c>
      <c r="B128" s="22" t="s">
        <v>17</v>
      </c>
      <c r="C128" s="23"/>
      <c r="D128" s="25">
        <f>SUM(D129:D131)</f>
        <v>2.5</v>
      </c>
    </row>
    <row r="129" spans="1:4" x14ac:dyDescent="0.25">
      <c r="A129" s="4"/>
      <c r="B129" s="14"/>
      <c r="C129" s="15" t="s">
        <v>56</v>
      </c>
      <c r="D129" s="4">
        <v>1</v>
      </c>
    </row>
    <row r="130" spans="1:4" s="36" customFormat="1" x14ac:dyDescent="0.25">
      <c r="A130" s="4"/>
      <c r="B130" s="14"/>
      <c r="C130" s="15" t="s">
        <v>53</v>
      </c>
      <c r="D130" s="4">
        <v>0.5</v>
      </c>
    </row>
    <row r="131" spans="1:4" x14ac:dyDescent="0.25">
      <c r="A131" s="25"/>
      <c r="B131" s="24"/>
      <c r="C131" s="15" t="s">
        <v>37</v>
      </c>
      <c r="D131" s="5">
        <v>1</v>
      </c>
    </row>
    <row r="132" spans="1:4" s="13" customFormat="1" x14ac:dyDescent="0.25">
      <c r="A132" s="25" t="s">
        <v>54</v>
      </c>
      <c r="B132" s="11" t="s">
        <v>36</v>
      </c>
      <c r="C132" s="12"/>
      <c r="D132" s="25">
        <f>SUM(D133:D133)</f>
        <v>14</v>
      </c>
    </row>
    <row r="133" spans="1:4" x14ac:dyDescent="0.25">
      <c r="A133" s="4"/>
      <c r="B133" s="14"/>
      <c r="C133" s="15" t="s">
        <v>43</v>
      </c>
      <c r="D133" s="4">
        <v>14</v>
      </c>
    </row>
    <row r="134" spans="1:4" x14ac:dyDescent="0.25">
      <c r="A134" s="16" t="s">
        <v>61</v>
      </c>
      <c r="B134" s="14"/>
      <c r="C134" s="15"/>
      <c r="D134" s="25">
        <f>D126+D128+D132</f>
        <v>17.5</v>
      </c>
    </row>
    <row r="135" spans="1:4" s="13" customFormat="1" x14ac:dyDescent="0.25">
      <c r="A135" s="16" t="s">
        <v>31</v>
      </c>
      <c r="B135" s="11"/>
      <c r="C135" s="12"/>
      <c r="D135" s="31">
        <f>D124+D134</f>
        <v>22</v>
      </c>
    </row>
    <row r="137" spans="1:4" x14ac:dyDescent="0.25">
      <c r="D137" s="1" t="s">
        <v>44</v>
      </c>
    </row>
    <row r="138" spans="1:4" s="36" customFormat="1" x14ac:dyDescent="0.25">
      <c r="A138" s="1"/>
      <c r="C138" s="55" t="s">
        <v>76</v>
      </c>
      <c r="D138" s="55"/>
    </row>
    <row r="139" spans="1:4" s="36" customFormat="1" x14ac:dyDescent="0.25">
      <c r="A139" s="1"/>
      <c r="C139" s="55" t="s">
        <v>91</v>
      </c>
      <c r="D139" s="55"/>
    </row>
    <row r="140" spans="1:4" ht="45" x14ac:dyDescent="0.25">
      <c r="C140" s="21" t="s">
        <v>81</v>
      </c>
    </row>
    <row r="142" spans="1:4" ht="30" x14ac:dyDescent="0.25">
      <c r="A142" s="4" t="s">
        <v>0</v>
      </c>
      <c r="B142" s="4"/>
      <c r="C142" s="3" t="s">
        <v>1</v>
      </c>
      <c r="D142" s="3" t="s">
        <v>2</v>
      </c>
    </row>
    <row r="143" spans="1:4" s="13" customFormat="1" x14ac:dyDescent="0.25">
      <c r="A143" s="25" t="s">
        <v>3</v>
      </c>
      <c r="B143" s="11" t="s">
        <v>4</v>
      </c>
      <c r="C143" s="12"/>
      <c r="D143" s="25">
        <f>SUM(D144:D145)</f>
        <v>2</v>
      </c>
    </row>
    <row r="144" spans="1:4" x14ac:dyDescent="0.25">
      <c r="A144" s="4"/>
      <c r="B144" s="14"/>
      <c r="C144" s="15" t="s">
        <v>26</v>
      </c>
      <c r="D144" s="4">
        <v>1</v>
      </c>
    </row>
    <row r="145" spans="1:4" s="36" customFormat="1" x14ac:dyDescent="0.25">
      <c r="A145" s="4"/>
      <c r="B145" s="14"/>
      <c r="C145" s="15" t="s">
        <v>66</v>
      </c>
      <c r="D145" s="4">
        <v>1</v>
      </c>
    </row>
    <row r="146" spans="1:4" x14ac:dyDescent="0.25">
      <c r="A146" s="25" t="s">
        <v>16</v>
      </c>
      <c r="B146" s="22" t="s">
        <v>17</v>
      </c>
      <c r="C146" s="23"/>
      <c r="D146" s="25">
        <f>SUM(D147:D147)</f>
        <v>1</v>
      </c>
    </row>
    <row r="147" spans="1:4" x14ac:dyDescent="0.25">
      <c r="A147" s="25"/>
      <c r="B147" s="24"/>
      <c r="C147" s="15" t="s">
        <v>73</v>
      </c>
      <c r="D147" s="5">
        <v>1</v>
      </c>
    </row>
    <row r="148" spans="1:4" x14ac:dyDescent="0.25">
      <c r="A148" s="51" t="s">
        <v>34</v>
      </c>
      <c r="B148" s="52"/>
      <c r="C148" s="53"/>
      <c r="D148" s="25">
        <f>D143+D146</f>
        <v>3</v>
      </c>
    </row>
    <row r="149" spans="1:4" x14ac:dyDescent="0.25">
      <c r="A149" s="47" t="s">
        <v>57</v>
      </c>
      <c r="B149" s="48"/>
      <c r="C149" s="48"/>
      <c r="D149" s="49"/>
    </row>
    <row r="150" spans="1:4" x14ac:dyDescent="0.25">
      <c r="A150" s="25" t="s">
        <v>3</v>
      </c>
      <c r="B150" s="11" t="s">
        <v>4</v>
      </c>
      <c r="C150" s="12"/>
      <c r="D150" s="25">
        <f>SUM(D151:D153)</f>
        <v>5</v>
      </c>
    </row>
    <row r="151" spans="1:4" x14ac:dyDescent="0.25">
      <c r="A151" s="4"/>
      <c r="B151" s="14"/>
      <c r="C151" s="15" t="s">
        <v>29</v>
      </c>
      <c r="D151" s="4">
        <v>1</v>
      </c>
    </row>
    <row r="152" spans="1:4" x14ac:dyDescent="0.25">
      <c r="A152" s="4"/>
      <c r="B152" s="14"/>
      <c r="C152" s="15" t="s">
        <v>27</v>
      </c>
      <c r="D152" s="4">
        <v>1</v>
      </c>
    </row>
    <row r="153" spans="1:4" x14ac:dyDescent="0.25">
      <c r="A153" s="4"/>
      <c r="B153" s="14"/>
      <c r="C153" s="15" t="s">
        <v>28</v>
      </c>
      <c r="D153" s="4">
        <v>3</v>
      </c>
    </row>
    <row r="154" spans="1:4" x14ac:dyDescent="0.25">
      <c r="A154" s="16" t="s">
        <v>58</v>
      </c>
      <c r="B154" s="14"/>
      <c r="C154" s="15"/>
      <c r="D154" s="25">
        <f>D150</f>
        <v>5</v>
      </c>
    </row>
    <row r="155" spans="1:4" s="13" customFormat="1" x14ac:dyDescent="0.25">
      <c r="A155" s="50" t="s">
        <v>59</v>
      </c>
      <c r="B155" s="50"/>
      <c r="C155" s="50"/>
      <c r="D155" s="50"/>
    </row>
    <row r="156" spans="1:4" s="13" customFormat="1" x14ac:dyDescent="0.25">
      <c r="A156" s="25" t="s">
        <v>3</v>
      </c>
      <c r="B156" s="11" t="s">
        <v>4</v>
      </c>
      <c r="C156" s="12"/>
      <c r="D156" s="25">
        <f>SUM(D157:D157)</f>
        <v>1</v>
      </c>
    </row>
    <row r="157" spans="1:4" x14ac:dyDescent="0.25">
      <c r="A157" s="4"/>
      <c r="B157" s="14"/>
      <c r="C157" s="15" t="s">
        <v>24</v>
      </c>
      <c r="D157" s="4">
        <v>1</v>
      </c>
    </row>
    <row r="158" spans="1:4" s="13" customFormat="1" x14ac:dyDescent="0.25">
      <c r="A158" s="25" t="s">
        <v>16</v>
      </c>
      <c r="B158" s="11" t="s">
        <v>17</v>
      </c>
      <c r="C158" s="12"/>
      <c r="D158" s="25">
        <f>SUM(D159:D159)</f>
        <v>1</v>
      </c>
    </row>
    <row r="159" spans="1:4" x14ac:dyDescent="0.25">
      <c r="A159" s="4"/>
      <c r="B159" s="14"/>
      <c r="C159" s="15" t="s">
        <v>72</v>
      </c>
      <c r="D159" s="4">
        <v>1</v>
      </c>
    </row>
    <row r="160" spans="1:4" s="13" customFormat="1" x14ac:dyDescent="0.25">
      <c r="A160" s="16" t="s">
        <v>62</v>
      </c>
      <c r="B160" s="11"/>
      <c r="C160" s="12"/>
      <c r="D160" s="25">
        <f>D156+D158</f>
        <v>2</v>
      </c>
    </row>
    <row r="161" spans="1:4" x14ac:dyDescent="0.25">
      <c r="A161" s="16" t="s">
        <v>83</v>
      </c>
      <c r="B161" s="14"/>
      <c r="C161" s="15"/>
      <c r="D161" s="27">
        <f>D143+D146+D154+D160</f>
        <v>10</v>
      </c>
    </row>
    <row r="162" spans="1:4" s="13" customFormat="1" x14ac:dyDescent="0.25">
      <c r="A162" s="47" t="s">
        <v>74</v>
      </c>
      <c r="B162" s="48"/>
      <c r="C162" s="48"/>
      <c r="D162" s="49"/>
    </row>
    <row r="163" spans="1:4" s="13" customFormat="1" x14ac:dyDescent="0.25">
      <c r="A163" s="25" t="s">
        <v>3</v>
      </c>
      <c r="B163" s="22" t="s">
        <v>17</v>
      </c>
      <c r="C163" s="23"/>
      <c r="D163" s="25">
        <f>D164</f>
        <v>1</v>
      </c>
    </row>
    <row r="164" spans="1:4" s="13" customFormat="1" x14ac:dyDescent="0.25">
      <c r="A164" s="25"/>
      <c r="B164" s="24"/>
      <c r="C164" s="15" t="s">
        <v>35</v>
      </c>
      <c r="D164" s="5">
        <v>1</v>
      </c>
    </row>
    <row r="165" spans="1:4" s="13" customFormat="1" x14ac:dyDescent="0.25">
      <c r="A165" s="25" t="s">
        <v>16</v>
      </c>
      <c r="B165" s="11" t="s">
        <v>36</v>
      </c>
      <c r="C165" s="12"/>
      <c r="D165" s="25">
        <v>8.5</v>
      </c>
    </row>
    <row r="166" spans="1:4" x14ac:dyDescent="0.25">
      <c r="A166" s="4"/>
      <c r="B166" s="11"/>
      <c r="C166" s="15" t="s">
        <v>55</v>
      </c>
      <c r="D166" s="5">
        <f>1+0.5+0.5</f>
        <v>2</v>
      </c>
    </row>
    <row r="167" spans="1:4" x14ac:dyDescent="0.25">
      <c r="A167" s="4"/>
      <c r="B167" s="14"/>
      <c r="C167" s="15" t="s">
        <v>65</v>
      </c>
      <c r="D167" s="4">
        <v>1</v>
      </c>
    </row>
    <row r="168" spans="1:4" x14ac:dyDescent="0.25">
      <c r="A168" s="4"/>
      <c r="B168" s="14"/>
      <c r="C168" s="15" t="s">
        <v>63</v>
      </c>
      <c r="D168" s="5">
        <v>5.5</v>
      </c>
    </row>
    <row r="169" spans="1:4" x14ac:dyDescent="0.25">
      <c r="A169" s="16" t="s">
        <v>75</v>
      </c>
      <c r="B169" s="11"/>
      <c r="C169" s="12"/>
      <c r="D169" s="25">
        <f>D163+D165</f>
        <v>9.5</v>
      </c>
    </row>
    <row r="170" spans="1:4" s="13" customFormat="1" x14ac:dyDescent="0.25">
      <c r="A170" s="16" t="s">
        <v>31</v>
      </c>
      <c r="B170" s="11"/>
      <c r="C170" s="12"/>
      <c r="D170" s="25">
        <f>D148+D154+D160+D169</f>
        <v>19.5</v>
      </c>
    </row>
    <row r="171" spans="1:4" x14ac:dyDescent="0.25">
      <c r="D171" s="2"/>
    </row>
    <row r="172" spans="1:4" x14ac:dyDescent="0.25">
      <c r="D172" s="1" t="s">
        <v>71</v>
      </c>
    </row>
    <row r="173" spans="1:4" x14ac:dyDescent="0.25">
      <c r="D173" s="2" t="s">
        <v>76</v>
      </c>
    </row>
    <row r="174" spans="1:4" x14ac:dyDescent="0.25">
      <c r="C174" s="54" t="s">
        <v>88</v>
      </c>
      <c r="D174" s="54"/>
    </row>
    <row r="175" spans="1:4" ht="30" x14ac:dyDescent="0.25">
      <c r="C175" s="10" t="s">
        <v>82</v>
      </c>
    </row>
    <row r="176" spans="1:4" x14ac:dyDescent="0.25">
      <c r="C176" s="10"/>
    </row>
    <row r="177" spans="1:4" ht="30" x14ac:dyDescent="0.25">
      <c r="A177" s="4" t="s">
        <v>0</v>
      </c>
      <c r="B177" s="4"/>
      <c r="C177" s="3" t="s">
        <v>1</v>
      </c>
      <c r="D177" s="3" t="s">
        <v>2</v>
      </c>
    </row>
    <row r="178" spans="1:4" s="13" customFormat="1" x14ac:dyDescent="0.25">
      <c r="A178" s="25" t="s">
        <v>3</v>
      </c>
      <c r="B178" s="11" t="s">
        <v>4</v>
      </c>
      <c r="C178" s="12"/>
      <c r="D178" s="25">
        <f>SUM(D179)</f>
        <v>1</v>
      </c>
    </row>
    <row r="179" spans="1:4" x14ac:dyDescent="0.25">
      <c r="A179" s="4"/>
      <c r="B179" s="14"/>
      <c r="C179" s="15" t="s">
        <v>26</v>
      </c>
      <c r="D179" s="4">
        <v>1</v>
      </c>
    </row>
    <row r="180" spans="1:4" x14ac:dyDescent="0.25">
      <c r="A180" s="25" t="s">
        <v>16</v>
      </c>
      <c r="B180" s="45" t="s">
        <v>17</v>
      </c>
      <c r="C180" s="46"/>
      <c r="D180" s="25">
        <f>SUM(D181:D183)</f>
        <v>3</v>
      </c>
    </row>
    <row r="181" spans="1:4" x14ac:dyDescent="0.25">
      <c r="A181" s="4"/>
      <c r="B181" s="14"/>
      <c r="C181" s="15" t="s">
        <v>20</v>
      </c>
      <c r="D181" s="4">
        <v>1</v>
      </c>
    </row>
    <row r="182" spans="1:4" x14ac:dyDescent="0.25">
      <c r="A182" s="4"/>
      <c r="B182" s="14"/>
      <c r="C182" s="15" t="s">
        <v>41</v>
      </c>
      <c r="D182" s="4">
        <v>1</v>
      </c>
    </row>
    <row r="183" spans="1:4" x14ac:dyDescent="0.25">
      <c r="A183" s="4"/>
      <c r="B183" s="14"/>
      <c r="C183" s="15" t="s">
        <v>77</v>
      </c>
      <c r="D183" s="4">
        <v>1</v>
      </c>
    </row>
    <row r="184" spans="1:4" s="13" customFormat="1" x14ac:dyDescent="0.25">
      <c r="A184" s="16" t="s">
        <v>31</v>
      </c>
      <c r="B184" s="11"/>
      <c r="C184" s="12"/>
      <c r="D184" s="25">
        <f>D178+D180</f>
        <v>4</v>
      </c>
    </row>
  </sheetData>
  <mergeCells count="25">
    <mergeCell ref="C5:D5"/>
    <mergeCell ref="C110:D110"/>
    <mergeCell ref="C67:D67"/>
    <mergeCell ref="C66:D66"/>
    <mergeCell ref="C68:D68"/>
    <mergeCell ref="A10:D10"/>
    <mergeCell ref="A40:D40"/>
    <mergeCell ref="A32:D32"/>
    <mergeCell ref="B33:C33"/>
    <mergeCell ref="C4:D4"/>
    <mergeCell ref="C6:D6"/>
    <mergeCell ref="B180:C180"/>
    <mergeCell ref="A46:D46"/>
    <mergeCell ref="A52:D52"/>
    <mergeCell ref="A58:D58"/>
    <mergeCell ref="A87:D87"/>
    <mergeCell ref="A119:D119"/>
    <mergeCell ref="A125:D125"/>
    <mergeCell ref="A148:C148"/>
    <mergeCell ref="A149:D149"/>
    <mergeCell ref="A155:D155"/>
    <mergeCell ref="A162:D162"/>
    <mergeCell ref="C174:D174"/>
    <mergeCell ref="C138:D138"/>
    <mergeCell ref="C139:D139"/>
  </mergeCells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Ленчик</dc:creator>
  <cp:lastModifiedBy>user</cp:lastModifiedBy>
  <cp:lastPrinted>2024-09-23T12:37:26Z</cp:lastPrinted>
  <dcterms:created xsi:type="dcterms:W3CDTF">2020-11-29T15:12:09Z</dcterms:created>
  <dcterms:modified xsi:type="dcterms:W3CDTF">2024-11-07T06:58:58Z</dcterms:modified>
</cp:coreProperties>
</file>