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10" windowHeight="888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5" i="1" l="1"/>
  <c r="D107" i="1"/>
  <c r="D112" i="1"/>
  <c r="D115" i="1" s="1"/>
  <c r="D118" i="1"/>
  <c r="D127" i="1" l="1"/>
  <c r="D116" i="1"/>
  <c r="D35" i="1"/>
  <c r="D128" i="1" l="1"/>
  <c r="D37" i="1"/>
  <c r="D23" i="1"/>
  <c r="D16" i="1"/>
  <c r="D27" i="1" l="1"/>
  <c r="D41" i="1"/>
  <c r="D55" i="1" l="1"/>
  <c r="D58" i="1" s="1"/>
  <c r="D49" i="1"/>
  <c r="D53" i="1" s="1"/>
  <c r="D43" i="1"/>
  <c r="D47" i="1" s="1"/>
  <c r="D160" i="1" l="1"/>
  <c r="D157" i="1"/>
  <c r="D152" i="1"/>
  <c r="D150" i="1"/>
  <c r="D142" i="1"/>
  <c r="D138" i="1"/>
  <c r="D135" i="1"/>
  <c r="D163" i="1" l="1"/>
  <c r="D140" i="1"/>
  <c r="D154" i="1"/>
  <c r="D155" i="1" s="1"/>
  <c r="D164" i="1" l="1"/>
  <c r="D173" i="1" l="1"/>
  <c r="D171" i="1"/>
  <c r="D177" i="1" l="1"/>
  <c r="D73" i="1"/>
  <c r="D77" i="1" l="1"/>
  <c r="D80" i="1" s="1"/>
  <c r="D59" i="1" l="1"/>
  <c r="D95" i="1"/>
  <c r="D98" i="1" s="1"/>
</calcChain>
</file>

<file path=xl/sharedStrings.xml><?xml version="1.0" encoding="utf-8"?>
<sst xmlns="http://schemas.openxmlformats.org/spreadsheetml/2006/main" count="213" uniqueCount="95">
  <si>
    <t>№ п/п</t>
  </si>
  <si>
    <t>Назва посади</t>
  </si>
  <si>
    <t>кількість шт.од.</t>
  </si>
  <si>
    <t>1.</t>
  </si>
  <si>
    <t>Посадові особи:</t>
  </si>
  <si>
    <t>Селищний голова</t>
  </si>
  <si>
    <t>1.1.</t>
  </si>
  <si>
    <t>1.2.</t>
  </si>
  <si>
    <t>1.3.</t>
  </si>
  <si>
    <t>Секретар ради</t>
  </si>
  <si>
    <t>1.4.</t>
  </si>
  <si>
    <t>Керуючий справами виконавчого комітету селищної ради</t>
  </si>
  <si>
    <t>1.5.</t>
  </si>
  <si>
    <t>Староста</t>
  </si>
  <si>
    <t>Спеціалісти:</t>
  </si>
  <si>
    <t>Спеціаліст ІІ категорії, інспектор з кадрів</t>
  </si>
  <si>
    <t>2.</t>
  </si>
  <si>
    <t>Службовці:</t>
  </si>
  <si>
    <t>Юрисконсульт</t>
  </si>
  <si>
    <t>Інспектор з обліку та бронювання військовозобов'язаних</t>
  </si>
  <si>
    <t>Секретар</t>
  </si>
  <si>
    <t>АПАРАТ</t>
  </si>
  <si>
    <t>Адміністратор системи</t>
  </si>
  <si>
    <t>Відділ бухгалтерського обліку та звітності</t>
  </si>
  <si>
    <t>Головний бухгалтер</t>
  </si>
  <si>
    <t>Разом відділ бухгалтерського обліку та звітності</t>
  </si>
  <si>
    <t>Начальник</t>
  </si>
  <si>
    <t>Спеціаліст І категорії, землевпорядник</t>
  </si>
  <si>
    <t>Спеціаліст ІІ категорії, землевпорядник</t>
  </si>
  <si>
    <t>Завідувач</t>
  </si>
  <si>
    <t>Інспектор з охорони праці</t>
  </si>
  <si>
    <t>УСЬОГО:</t>
  </si>
  <si>
    <t>Додаток 1</t>
  </si>
  <si>
    <t>Додаток 2</t>
  </si>
  <si>
    <t>Разом:</t>
  </si>
  <si>
    <t>Завідувач господарства</t>
  </si>
  <si>
    <t>Робітники:</t>
  </si>
  <si>
    <t>Водій</t>
  </si>
  <si>
    <t>Прибиральник службових приміщень</t>
  </si>
  <si>
    <t>Сторож</t>
  </si>
  <si>
    <t>Додаток 3</t>
  </si>
  <si>
    <t>Спеціаліст</t>
  </si>
  <si>
    <t>Додаток 4</t>
  </si>
  <si>
    <t>Соціальний робітник</t>
  </si>
  <si>
    <t>Додаток 5</t>
  </si>
  <si>
    <t>Спеціаліст ІІ категорії</t>
  </si>
  <si>
    <t>Архіваріус</t>
  </si>
  <si>
    <t>Якимівський старостинський округ</t>
  </si>
  <si>
    <t>Разом Якимівський старостинський округ</t>
  </si>
  <si>
    <t>Копанський старостинський округ</t>
  </si>
  <si>
    <t>Разом Копанський старостинський округ</t>
  </si>
  <si>
    <t>Хмелівський старостинський округ</t>
  </si>
  <si>
    <t>Разом Хмелівський старостинський округ</t>
  </si>
  <si>
    <t>Механік</t>
  </si>
  <si>
    <t>3.</t>
  </si>
  <si>
    <t>Технік-електрик</t>
  </si>
  <si>
    <t>Фахівець із соціальної роботи</t>
  </si>
  <si>
    <t>Сектор земельних ресурсів</t>
  </si>
  <si>
    <t>Разом сектор земельних ресурсів</t>
  </si>
  <si>
    <t>Сектор бухгалтерського обліку та звітності</t>
  </si>
  <si>
    <t>Сектор з надання соціальних послуг населенню</t>
  </si>
  <si>
    <t>Разом сектор з надання соціальних послуг населенню</t>
  </si>
  <si>
    <t>Разом сектор бухгалтерського обліку та звітності</t>
  </si>
  <si>
    <t>Робітник з благоустрою</t>
  </si>
  <si>
    <t>Спеціаліст ІІ категорії, бухгалтер</t>
  </si>
  <si>
    <t>Доглядач кладовища</t>
  </si>
  <si>
    <t>Заступник начальника відділу, архітектор</t>
  </si>
  <si>
    <t>Відділ "Центр надання адміністративних послуг"</t>
  </si>
  <si>
    <t>Начальник відділу, державний реєстратор</t>
  </si>
  <si>
    <t>Адміністратор</t>
  </si>
  <si>
    <t>Спеціаліст з питань цивільного захисту</t>
  </si>
  <si>
    <t>Додаток 6</t>
  </si>
  <si>
    <t>Офісний службовець</t>
  </si>
  <si>
    <t>Секретар керівника</t>
  </si>
  <si>
    <t>Господарча група</t>
  </si>
  <si>
    <t>Разом господарча група</t>
  </si>
  <si>
    <t>Спеціаліст І категорії</t>
  </si>
  <si>
    <t>Разом апарат відділу</t>
  </si>
  <si>
    <t>2.1.</t>
  </si>
  <si>
    <t xml:space="preserve">Водій </t>
  </si>
  <si>
    <t xml:space="preserve">Спеціаліст з безпеки в освітньому середовищі </t>
  </si>
  <si>
    <t>Спеціаліст з інвестиційних та соціально-економічних питань</t>
  </si>
  <si>
    <t>Заступник начальника</t>
  </si>
  <si>
    <t>Інженер з організації експлуатації та ремонту будівель</t>
  </si>
  <si>
    <t>Спеціаліст ІІ категорії,економіст</t>
  </si>
  <si>
    <t>СТРУКТУРА апарату Смолінської селищної ради на 2025 рік</t>
  </si>
  <si>
    <t>СТРУКТУРА відділу освіти, культури, молоді та спорту на 2025 рік</t>
  </si>
  <si>
    <t>СТРУКТУРА відділу будівництва, земельних ресурсів, архітектури та житлово-комунального господарства на 2025 рік</t>
  </si>
  <si>
    <t>СТРУКТУРА відділу соціального захисту, соціального забезпечення та охорони здоров’я на 2025 рік</t>
  </si>
  <si>
    <t>СТРУКТУРА фінансового відділу на 2025 рік</t>
  </si>
  <si>
    <t>СТРУКТУРА служби у справах дітей Смолінської селищної ради на 2025 рік</t>
  </si>
  <si>
    <t>до рішення від 25.12.2024 р. № 737</t>
  </si>
  <si>
    <t>3.1.</t>
  </si>
  <si>
    <t>3.2.</t>
  </si>
  <si>
    <t>Фахівець із супроводу ветеранів війни та демобілізованих осіб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</si>
</sst>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 tint="-0.1499984740745262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3" fillId="0" borderId="0" xfId="0" applyFont="1" applyFill="1" applyAlignment="1"/>
    <xf numFmtId="0" fontId="0" fillId="0" borderId="0" xfId="0" applyFill="1"/>
    <xf numFmtId="0" fontId="0" fillId="0" borderId="0" xfId="0" applyFill="1" applyAlignment="1">
      <alignment wrapText="1"/>
    </xf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/>
    <xf numFmtId="0" fontId="0" fillId="0" borderId="0" xfId="0" applyFont="1" applyFill="1"/>
    <xf numFmtId="0" fontId="0" fillId="0" borderId="1" xfId="0" applyFont="1" applyFill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1" fillId="0" borderId="2" xfId="0" applyFont="1" applyFill="1" applyBorder="1" applyAlignment="1"/>
    <xf numFmtId="0" fontId="1" fillId="0" borderId="4" xfId="0" applyFont="1" applyFill="1" applyBorder="1" applyAlignment="1"/>
    <xf numFmtId="0" fontId="1" fillId="0" borderId="1" xfId="0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5" xfId="0" applyFill="1" applyBorder="1"/>
    <xf numFmtId="0" fontId="1" fillId="0" borderId="0" xfId="0" applyFont="1" applyFill="1"/>
    <xf numFmtId="0" fontId="1" fillId="0" borderId="5" xfId="0" applyFont="1" applyFill="1" applyBorder="1"/>
    <xf numFmtId="0" fontId="0" fillId="0" borderId="0" xfId="0" applyFill="1" applyBorder="1"/>
    <xf numFmtId="0" fontId="0" fillId="0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/>
    <xf numFmtId="0" fontId="0" fillId="2" borderId="1" xfId="0" applyFont="1" applyFill="1" applyBorder="1" applyAlignment="1">
      <alignment horizontal="center"/>
    </xf>
    <xf numFmtId="0" fontId="0" fillId="0" borderId="0" xfId="0" applyFill="1" applyAlignment="1">
      <alignment horizontal="right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0" fillId="0" borderId="4" xfId="0" applyFont="1" applyFill="1" applyBorder="1"/>
    <xf numFmtId="0" fontId="1" fillId="0" borderId="2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right"/>
    </xf>
    <xf numFmtId="0" fontId="1" fillId="0" borderId="2" xfId="0" applyFont="1" applyFill="1" applyBorder="1"/>
    <xf numFmtId="0" fontId="1" fillId="0" borderId="4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7"/>
  <sheetViews>
    <sheetView tabSelected="1" topLeftCell="A94" zoomScaleNormal="100" workbookViewId="0">
      <selection activeCell="D123" sqref="D123"/>
    </sheetView>
  </sheetViews>
  <sheetFormatPr defaultColWidth="8.85546875" defaultRowHeight="15" x14ac:dyDescent="0.25"/>
  <cols>
    <col min="1" max="1" width="7.7109375" style="1" customWidth="1"/>
    <col min="2" max="2" width="3.7109375" style="5" customWidth="1"/>
    <col min="3" max="3" width="60.7109375" style="6" customWidth="1"/>
    <col min="4" max="4" width="12.7109375" style="1" customWidth="1"/>
    <col min="5" max="16384" width="8.85546875" style="5"/>
  </cols>
  <sheetData>
    <row r="1" spans="1:17" x14ac:dyDescent="0.25">
      <c r="A1" s="3"/>
      <c r="B1" s="4"/>
      <c r="C1" s="4"/>
      <c r="D1" s="29" t="s">
        <v>32</v>
      </c>
    </row>
    <row r="2" spans="1:17" s="21" customFormat="1" x14ac:dyDescent="0.25">
      <c r="A2" s="3"/>
      <c r="B2" s="4"/>
      <c r="C2" s="50" t="s">
        <v>91</v>
      </c>
      <c r="D2" s="50"/>
    </row>
    <row r="3" spans="1:17" x14ac:dyDescent="0.25">
      <c r="A3" s="29"/>
      <c r="B3" s="14"/>
      <c r="C3" s="7" t="s">
        <v>85</v>
      </c>
      <c r="D3" s="30"/>
    </row>
    <row r="4" spans="1:17" x14ac:dyDescent="0.25">
      <c r="A4" s="29"/>
      <c r="B4" s="14"/>
      <c r="C4" s="31"/>
      <c r="D4" s="29"/>
    </row>
    <row r="5" spans="1:17" ht="30" x14ac:dyDescent="0.25">
      <c r="A5" s="2" t="s">
        <v>0</v>
      </c>
      <c r="B5" s="2"/>
      <c r="C5" s="32" t="s">
        <v>1</v>
      </c>
      <c r="D5" s="32" t="s">
        <v>2</v>
      </c>
      <c r="E5" s="21"/>
    </row>
    <row r="6" spans="1:17" x14ac:dyDescent="0.25">
      <c r="A6" s="46" t="s">
        <v>21</v>
      </c>
      <c r="B6" s="46"/>
      <c r="C6" s="46"/>
      <c r="D6" s="46"/>
      <c r="G6" s="35"/>
    </row>
    <row r="7" spans="1:17" s="10" customFormat="1" x14ac:dyDescent="0.25">
      <c r="A7" s="28" t="s">
        <v>3</v>
      </c>
      <c r="B7" s="8" t="s">
        <v>4</v>
      </c>
      <c r="C7" s="9"/>
      <c r="D7" s="28">
        <v>9</v>
      </c>
    </row>
    <row r="8" spans="1:17" x14ac:dyDescent="0.25">
      <c r="A8" s="2" t="s">
        <v>6</v>
      </c>
      <c r="B8" s="13"/>
      <c r="C8" s="15" t="s">
        <v>5</v>
      </c>
      <c r="D8" s="2">
        <v>1</v>
      </c>
    </row>
    <row r="9" spans="1:17" x14ac:dyDescent="0.25">
      <c r="A9" s="2" t="s">
        <v>7</v>
      </c>
      <c r="B9" s="13"/>
      <c r="C9" s="15" t="s">
        <v>9</v>
      </c>
      <c r="D9" s="2">
        <v>1</v>
      </c>
      <c r="E9" s="22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x14ac:dyDescent="0.25">
      <c r="A10" s="2" t="s">
        <v>8</v>
      </c>
      <c r="B10" s="13"/>
      <c r="C10" s="15" t="s">
        <v>11</v>
      </c>
      <c r="D10" s="2">
        <v>1</v>
      </c>
    </row>
    <row r="11" spans="1:17" x14ac:dyDescent="0.25">
      <c r="A11" s="2" t="s">
        <v>10</v>
      </c>
      <c r="B11" s="13"/>
      <c r="C11" s="15" t="s">
        <v>13</v>
      </c>
      <c r="D11" s="2">
        <v>3</v>
      </c>
    </row>
    <row r="12" spans="1:17" s="10" customFormat="1" x14ac:dyDescent="0.25">
      <c r="A12" s="28" t="s">
        <v>12</v>
      </c>
      <c r="B12" s="8" t="s">
        <v>14</v>
      </c>
      <c r="C12" s="9"/>
      <c r="D12" s="20">
        <v>3</v>
      </c>
    </row>
    <row r="13" spans="1:17" s="23" customFormat="1" x14ac:dyDescent="0.25">
      <c r="A13" s="28"/>
      <c r="B13" s="8"/>
      <c r="C13" s="15" t="s">
        <v>81</v>
      </c>
      <c r="D13" s="27">
        <v>1</v>
      </c>
    </row>
    <row r="14" spans="1:17" x14ac:dyDescent="0.25">
      <c r="A14" s="2"/>
      <c r="B14" s="13"/>
      <c r="C14" s="15" t="s">
        <v>15</v>
      </c>
      <c r="D14" s="2">
        <v>1</v>
      </c>
      <c r="E14" s="22"/>
      <c r="F14" s="21"/>
      <c r="G14" s="21"/>
      <c r="H14" s="21"/>
      <c r="I14" s="21"/>
      <c r="J14" s="21"/>
      <c r="K14" s="21"/>
      <c r="L14" s="21"/>
      <c r="M14" s="21"/>
    </row>
    <row r="15" spans="1:17" x14ac:dyDescent="0.25">
      <c r="A15" s="2"/>
      <c r="B15" s="13"/>
      <c r="C15" s="15" t="s">
        <v>70</v>
      </c>
      <c r="D15" s="2">
        <v>1</v>
      </c>
    </row>
    <row r="16" spans="1:17" s="10" customFormat="1" x14ac:dyDescent="0.25">
      <c r="A16" s="28" t="s">
        <v>16</v>
      </c>
      <c r="B16" s="8" t="s">
        <v>17</v>
      </c>
      <c r="C16" s="9"/>
      <c r="D16" s="28">
        <f>SUM(D17:D22)</f>
        <v>7</v>
      </c>
    </row>
    <row r="17" spans="1:4" x14ac:dyDescent="0.25">
      <c r="A17" s="2"/>
      <c r="B17" s="13"/>
      <c r="C17" s="15" t="s">
        <v>18</v>
      </c>
      <c r="D17" s="2">
        <v>1</v>
      </c>
    </row>
    <row r="18" spans="1:4" x14ac:dyDescent="0.25">
      <c r="A18" s="2"/>
      <c r="B18" s="13"/>
      <c r="C18" s="15" t="s">
        <v>19</v>
      </c>
      <c r="D18" s="2">
        <v>2</v>
      </c>
    </row>
    <row r="19" spans="1:4" x14ac:dyDescent="0.25">
      <c r="A19" s="2"/>
      <c r="B19" s="13"/>
      <c r="C19" s="15" t="s">
        <v>20</v>
      </c>
      <c r="D19" s="2">
        <v>1</v>
      </c>
    </row>
    <row r="20" spans="1:4" x14ac:dyDescent="0.25">
      <c r="A20" s="2"/>
      <c r="B20" s="13"/>
      <c r="C20" s="15" t="s">
        <v>46</v>
      </c>
      <c r="D20" s="2">
        <v>1</v>
      </c>
    </row>
    <row r="21" spans="1:4" x14ac:dyDescent="0.25">
      <c r="A21" s="2"/>
      <c r="B21" s="13"/>
      <c r="C21" s="15" t="s">
        <v>22</v>
      </c>
      <c r="D21" s="2">
        <v>1</v>
      </c>
    </row>
    <row r="22" spans="1:4" x14ac:dyDescent="0.25">
      <c r="A22" s="2"/>
      <c r="B22" s="13"/>
      <c r="C22" s="15" t="s">
        <v>35</v>
      </c>
      <c r="D22" s="2">
        <v>1</v>
      </c>
    </row>
    <row r="23" spans="1:4" x14ac:dyDescent="0.25">
      <c r="A23" s="28" t="s">
        <v>54</v>
      </c>
      <c r="B23" s="8" t="s">
        <v>36</v>
      </c>
      <c r="C23" s="9"/>
      <c r="D23" s="28">
        <f>SUM(D24:D26)</f>
        <v>6</v>
      </c>
    </row>
    <row r="24" spans="1:4" x14ac:dyDescent="0.25">
      <c r="A24" s="2"/>
      <c r="B24" s="13"/>
      <c r="C24" s="15" t="s">
        <v>37</v>
      </c>
      <c r="D24" s="2">
        <v>1</v>
      </c>
    </row>
    <row r="25" spans="1:4" x14ac:dyDescent="0.25">
      <c r="A25" s="2"/>
      <c r="B25" s="13"/>
      <c r="C25" s="15" t="s">
        <v>38</v>
      </c>
      <c r="D25" s="2">
        <v>2</v>
      </c>
    </row>
    <row r="26" spans="1:4" x14ac:dyDescent="0.25">
      <c r="A26" s="2"/>
      <c r="B26" s="13"/>
      <c r="C26" s="15" t="s">
        <v>39</v>
      </c>
      <c r="D26" s="2">
        <v>3</v>
      </c>
    </row>
    <row r="27" spans="1:4" s="10" customFormat="1" x14ac:dyDescent="0.25">
      <c r="A27" s="11" t="s">
        <v>34</v>
      </c>
      <c r="B27" s="8"/>
      <c r="C27" s="9"/>
      <c r="D27" s="20">
        <f>D7+D16+D23</f>
        <v>22</v>
      </c>
    </row>
    <row r="28" spans="1:4" s="10" customFormat="1" x14ac:dyDescent="0.25">
      <c r="A28" s="43" t="s">
        <v>67</v>
      </c>
      <c r="B28" s="44"/>
      <c r="C28" s="44"/>
      <c r="D28" s="45"/>
    </row>
    <row r="29" spans="1:4" s="10" customFormat="1" x14ac:dyDescent="0.25">
      <c r="A29" s="11" t="s">
        <v>3</v>
      </c>
      <c r="B29" s="41" t="s">
        <v>4</v>
      </c>
      <c r="C29" s="42"/>
      <c r="D29" s="28"/>
    </row>
    <row r="30" spans="1:4" s="10" customFormat="1" x14ac:dyDescent="0.25">
      <c r="A30" s="12"/>
      <c r="B30" s="13"/>
      <c r="C30" s="15" t="s">
        <v>68</v>
      </c>
      <c r="D30" s="2">
        <v>1</v>
      </c>
    </row>
    <row r="31" spans="1:4" s="23" customFormat="1" x14ac:dyDescent="0.25">
      <c r="A31" s="12"/>
      <c r="B31" s="13"/>
      <c r="C31" s="15" t="s">
        <v>69</v>
      </c>
      <c r="D31" s="2">
        <v>4</v>
      </c>
    </row>
    <row r="32" spans="1:4" s="10" customFormat="1" x14ac:dyDescent="0.25">
      <c r="A32" s="12"/>
      <c r="B32" s="13"/>
      <c r="C32" s="14" t="s">
        <v>41</v>
      </c>
      <c r="D32" s="26">
        <v>1</v>
      </c>
    </row>
    <row r="33" spans="1:12" s="10" customFormat="1" x14ac:dyDescent="0.25">
      <c r="A33" s="12"/>
      <c r="B33" s="13"/>
      <c r="C33" s="15" t="s">
        <v>76</v>
      </c>
      <c r="D33" s="2">
        <v>3.5</v>
      </c>
      <c r="E33" s="24"/>
      <c r="F33" s="23"/>
      <c r="G33" s="23"/>
      <c r="H33" s="23"/>
      <c r="I33" s="23"/>
      <c r="J33" s="23"/>
      <c r="K33" s="23"/>
      <c r="L33" s="23"/>
    </row>
    <row r="34" spans="1:12" s="10" customFormat="1" x14ac:dyDescent="0.25">
      <c r="A34" s="12"/>
      <c r="B34" s="13"/>
      <c r="C34" s="15" t="s">
        <v>45</v>
      </c>
      <c r="D34" s="2">
        <v>1</v>
      </c>
    </row>
    <row r="35" spans="1:12" s="10" customFormat="1" x14ac:dyDescent="0.25">
      <c r="A35" s="11" t="s">
        <v>34</v>
      </c>
      <c r="B35" s="8"/>
      <c r="C35" s="9"/>
      <c r="D35" s="28">
        <f>SUM(D29:D34)</f>
        <v>10.5</v>
      </c>
    </row>
    <row r="36" spans="1:12" s="10" customFormat="1" x14ac:dyDescent="0.25">
      <c r="A36" s="46" t="s">
        <v>59</v>
      </c>
      <c r="B36" s="46"/>
      <c r="C36" s="46"/>
      <c r="D36" s="46"/>
    </row>
    <row r="37" spans="1:12" s="10" customFormat="1" x14ac:dyDescent="0.25">
      <c r="A37" s="28" t="s">
        <v>3</v>
      </c>
      <c r="B37" s="8" t="s">
        <v>4</v>
      </c>
      <c r="C37" s="9"/>
      <c r="D37" s="20">
        <f>SUM(D38:D40)</f>
        <v>3</v>
      </c>
    </row>
    <row r="38" spans="1:12" s="10" customFormat="1" x14ac:dyDescent="0.25">
      <c r="A38" s="28"/>
      <c r="B38" s="8"/>
      <c r="C38" s="15" t="s">
        <v>24</v>
      </c>
      <c r="D38" s="2">
        <v>1</v>
      </c>
    </row>
    <row r="39" spans="1:12" x14ac:dyDescent="0.25">
      <c r="A39" s="2"/>
      <c r="B39" s="13"/>
      <c r="C39" s="14" t="s">
        <v>64</v>
      </c>
      <c r="D39" s="2">
        <v>1</v>
      </c>
    </row>
    <row r="40" spans="1:12" x14ac:dyDescent="0.25">
      <c r="A40" s="2"/>
      <c r="B40" s="13"/>
      <c r="C40" s="15" t="s">
        <v>64</v>
      </c>
      <c r="D40" s="2">
        <v>1</v>
      </c>
      <c r="E40" s="22"/>
      <c r="F40" s="21"/>
      <c r="G40" s="21"/>
      <c r="H40" s="21"/>
      <c r="I40" s="21"/>
      <c r="J40" s="21"/>
      <c r="K40" s="21"/>
    </row>
    <row r="41" spans="1:12" s="10" customFormat="1" x14ac:dyDescent="0.25">
      <c r="A41" s="11" t="s">
        <v>62</v>
      </c>
      <c r="B41" s="8"/>
      <c r="C41" s="9"/>
      <c r="D41" s="28">
        <f>SUM(D38:D40)</f>
        <v>3</v>
      </c>
    </row>
    <row r="42" spans="1:12" s="10" customFormat="1" x14ac:dyDescent="0.25">
      <c r="A42" s="43" t="s">
        <v>47</v>
      </c>
      <c r="B42" s="44"/>
      <c r="C42" s="44"/>
      <c r="D42" s="45"/>
    </row>
    <row r="43" spans="1:12" s="14" customFormat="1" x14ac:dyDescent="0.25">
      <c r="A43" s="28">
        <v>1</v>
      </c>
      <c r="B43" s="8" t="s">
        <v>36</v>
      </c>
      <c r="C43" s="9"/>
      <c r="D43" s="28">
        <f>SUM(D44:D46)</f>
        <v>4</v>
      </c>
    </row>
    <row r="44" spans="1:12" s="14" customFormat="1" x14ac:dyDescent="0.25">
      <c r="A44" s="12"/>
      <c r="B44" s="13"/>
      <c r="C44" s="15" t="s">
        <v>38</v>
      </c>
      <c r="D44" s="2">
        <v>1</v>
      </c>
    </row>
    <row r="45" spans="1:12" s="14" customFormat="1" x14ac:dyDescent="0.25">
      <c r="A45" s="12"/>
      <c r="B45" s="13"/>
      <c r="C45" s="15" t="s">
        <v>37</v>
      </c>
      <c r="D45" s="2">
        <v>0.5</v>
      </c>
    </row>
    <row r="46" spans="1:12" s="14" customFormat="1" x14ac:dyDescent="0.25">
      <c r="A46" s="12"/>
      <c r="B46" s="13"/>
      <c r="C46" s="15" t="s">
        <v>63</v>
      </c>
      <c r="D46" s="2">
        <v>2.5</v>
      </c>
    </row>
    <row r="47" spans="1:12" s="10" customFormat="1" x14ac:dyDescent="0.25">
      <c r="A47" s="11" t="s">
        <v>48</v>
      </c>
      <c r="B47" s="8"/>
      <c r="C47" s="9"/>
      <c r="D47" s="28">
        <f>D43</f>
        <v>4</v>
      </c>
    </row>
    <row r="48" spans="1:12" s="10" customFormat="1" x14ac:dyDescent="0.25">
      <c r="A48" s="43" t="s">
        <v>49</v>
      </c>
      <c r="B48" s="44"/>
      <c r="C48" s="44"/>
      <c r="D48" s="45"/>
    </row>
    <row r="49" spans="1:4" s="14" customFormat="1" x14ac:dyDescent="0.25">
      <c r="A49" s="28">
        <v>1</v>
      </c>
      <c r="B49" s="8" t="s">
        <v>36</v>
      </c>
      <c r="C49" s="9"/>
      <c r="D49" s="28">
        <f>SUM(D50:D52)</f>
        <v>3.75</v>
      </c>
    </row>
    <row r="50" spans="1:4" s="14" customFormat="1" x14ac:dyDescent="0.25">
      <c r="A50" s="12"/>
      <c r="B50" s="13"/>
      <c r="C50" s="15" t="s">
        <v>38</v>
      </c>
      <c r="D50" s="2">
        <v>0.75</v>
      </c>
    </row>
    <row r="51" spans="1:4" s="14" customFormat="1" x14ac:dyDescent="0.25">
      <c r="A51" s="12"/>
      <c r="B51" s="13"/>
      <c r="C51" s="15" t="s">
        <v>63</v>
      </c>
      <c r="D51" s="2">
        <v>2.75</v>
      </c>
    </row>
    <row r="52" spans="1:4" s="14" customFormat="1" x14ac:dyDescent="0.25">
      <c r="A52" s="12"/>
      <c r="B52" s="13"/>
      <c r="C52" s="15" t="s">
        <v>37</v>
      </c>
      <c r="D52" s="2">
        <v>0.25</v>
      </c>
    </row>
    <row r="53" spans="1:4" s="10" customFormat="1" x14ac:dyDescent="0.25">
      <c r="A53" s="11" t="s">
        <v>50</v>
      </c>
      <c r="B53" s="8"/>
      <c r="C53" s="9"/>
      <c r="D53" s="28">
        <f>D49</f>
        <v>3.75</v>
      </c>
    </row>
    <row r="54" spans="1:4" s="10" customFormat="1" x14ac:dyDescent="0.25">
      <c r="A54" s="43" t="s">
        <v>51</v>
      </c>
      <c r="B54" s="44"/>
      <c r="C54" s="44"/>
      <c r="D54" s="45"/>
    </row>
    <row r="55" spans="1:4" s="14" customFormat="1" x14ac:dyDescent="0.25">
      <c r="A55" s="28">
        <v>1</v>
      </c>
      <c r="B55" s="8" t="s">
        <v>36</v>
      </c>
      <c r="C55" s="9"/>
      <c r="D55" s="28">
        <f>SUM(D56:D57)</f>
        <v>5.5</v>
      </c>
    </row>
    <row r="56" spans="1:4" s="14" customFormat="1" x14ac:dyDescent="0.25">
      <c r="A56" s="12"/>
      <c r="B56" s="13"/>
      <c r="C56" s="15" t="s">
        <v>38</v>
      </c>
      <c r="D56" s="2">
        <v>1.5</v>
      </c>
    </row>
    <row r="57" spans="1:4" s="14" customFormat="1" x14ac:dyDescent="0.25">
      <c r="A57" s="12"/>
      <c r="B57" s="13"/>
      <c r="C57" s="15" t="s">
        <v>63</v>
      </c>
      <c r="D57" s="2">
        <v>4</v>
      </c>
    </row>
    <row r="58" spans="1:4" s="10" customFormat="1" x14ac:dyDescent="0.25">
      <c r="A58" s="11" t="s">
        <v>52</v>
      </c>
      <c r="B58" s="8"/>
      <c r="C58" s="9"/>
      <c r="D58" s="28">
        <f>D55</f>
        <v>5.5</v>
      </c>
    </row>
    <row r="59" spans="1:4" s="10" customFormat="1" x14ac:dyDescent="0.25">
      <c r="A59" s="11" t="s">
        <v>31</v>
      </c>
      <c r="B59" s="8"/>
      <c r="C59" s="9"/>
      <c r="D59" s="20">
        <f>D27+D35+D41+D47+D53+D58</f>
        <v>48.75</v>
      </c>
    </row>
    <row r="60" spans="1:4" x14ac:dyDescent="0.25">
      <c r="A60" s="29"/>
      <c r="B60" s="14"/>
      <c r="C60" s="31"/>
      <c r="D60" s="29"/>
    </row>
    <row r="61" spans="1:4" x14ac:dyDescent="0.25">
      <c r="A61" s="29"/>
      <c r="B61" s="14"/>
      <c r="C61" s="31"/>
      <c r="D61" s="29" t="s">
        <v>33</v>
      </c>
    </row>
    <row r="62" spans="1:4" s="21" customFormat="1" x14ac:dyDescent="0.25">
      <c r="A62" s="29"/>
      <c r="B62" s="14"/>
      <c r="C62" s="50" t="s">
        <v>91</v>
      </c>
      <c r="D62" s="50"/>
    </row>
    <row r="63" spans="1:4" ht="6.75" customHeight="1" x14ac:dyDescent="0.25">
      <c r="A63" s="29"/>
      <c r="B63" s="14"/>
      <c r="C63" s="31"/>
      <c r="D63" s="29"/>
    </row>
    <row r="64" spans="1:4" ht="30" x14ac:dyDescent="0.25">
      <c r="A64" s="29"/>
      <c r="B64" s="14"/>
      <c r="C64" s="7" t="s">
        <v>86</v>
      </c>
      <c r="D64" s="29"/>
    </row>
    <row r="65" spans="1:4" ht="6.75" customHeight="1" x14ac:dyDescent="0.25">
      <c r="A65" s="29"/>
      <c r="B65" s="14"/>
      <c r="C65" s="31"/>
      <c r="D65" s="29"/>
    </row>
    <row r="66" spans="1:4" ht="30" x14ac:dyDescent="0.25">
      <c r="A66" s="2" t="s">
        <v>0</v>
      </c>
      <c r="B66" s="2"/>
      <c r="C66" s="32" t="s">
        <v>1</v>
      </c>
      <c r="D66" s="32" t="s">
        <v>2</v>
      </c>
    </row>
    <row r="67" spans="1:4" s="10" customFormat="1" x14ac:dyDescent="0.25">
      <c r="A67" s="28" t="s">
        <v>3</v>
      </c>
      <c r="B67" s="8" t="s">
        <v>4</v>
      </c>
      <c r="C67" s="9"/>
      <c r="D67" s="28">
        <v>5</v>
      </c>
    </row>
    <row r="68" spans="1:4" x14ac:dyDescent="0.25">
      <c r="A68" s="2"/>
      <c r="B68" s="13"/>
      <c r="C68" s="15" t="s">
        <v>26</v>
      </c>
      <c r="D68" s="2">
        <v>1</v>
      </c>
    </row>
    <row r="69" spans="1:4" x14ac:dyDescent="0.25">
      <c r="A69" s="2"/>
      <c r="B69" s="13"/>
      <c r="C69" s="15" t="s">
        <v>82</v>
      </c>
      <c r="D69" s="2">
        <v>1</v>
      </c>
    </row>
    <row r="70" spans="1:4" s="21" customFormat="1" x14ac:dyDescent="0.25">
      <c r="A70" s="2"/>
      <c r="B70" s="13"/>
      <c r="C70" s="15" t="s">
        <v>80</v>
      </c>
      <c r="D70" s="2">
        <v>1</v>
      </c>
    </row>
    <row r="71" spans="1:4" s="21" customFormat="1" x14ac:dyDescent="0.25">
      <c r="A71" s="2"/>
      <c r="B71" s="13"/>
      <c r="C71" s="15" t="s">
        <v>15</v>
      </c>
      <c r="D71" s="2">
        <v>1</v>
      </c>
    </row>
    <row r="72" spans="1:4" x14ac:dyDescent="0.25">
      <c r="A72" s="2"/>
      <c r="B72" s="13"/>
      <c r="C72" s="15" t="s">
        <v>45</v>
      </c>
      <c r="D72" s="2">
        <v>1</v>
      </c>
    </row>
    <row r="73" spans="1:4" s="10" customFormat="1" x14ac:dyDescent="0.25">
      <c r="A73" s="28" t="s">
        <v>3</v>
      </c>
      <c r="B73" s="8" t="s">
        <v>17</v>
      </c>
      <c r="C73" s="9"/>
      <c r="D73" s="28">
        <f>SUM(D74:D76)</f>
        <v>3</v>
      </c>
    </row>
    <row r="74" spans="1:4" x14ac:dyDescent="0.25">
      <c r="A74" s="2"/>
      <c r="B74" s="13"/>
      <c r="C74" s="15" t="s">
        <v>83</v>
      </c>
      <c r="D74" s="2">
        <v>1</v>
      </c>
    </row>
    <row r="75" spans="1:4" x14ac:dyDescent="0.25">
      <c r="A75" s="2"/>
      <c r="B75" s="13"/>
      <c r="C75" s="15" t="s">
        <v>30</v>
      </c>
      <c r="D75" s="2">
        <v>1</v>
      </c>
    </row>
    <row r="76" spans="1:4" x14ac:dyDescent="0.25">
      <c r="A76" s="2"/>
      <c r="B76" s="13"/>
      <c r="C76" s="15" t="s">
        <v>53</v>
      </c>
      <c r="D76" s="2">
        <v>1</v>
      </c>
    </row>
    <row r="77" spans="1:4" s="10" customFormat="1" x14ac:dyDescent="0.25">
      <c r="A77" s="28" t="s">
        <v>16</v>
      </c>
      <c r="B77" s="8" t="s">
        <v>36</v>
      </c>
      <c r="C77" s="9"/>
      <c r="D77" s="28">
        <f>SUM(D78:D79)</f>
        <v>1.25</v>
      </c>
    </row>
    <row r="78" spans="1:4" x14ac:dyDescent="0.25">
      <c r="A78" s="2"/>
      <c r="B78" s="13"/>
      <c r="C78" s="15" t="s">
        <v>37</v>
      </c>
      <c r="D78" s="2">
        <v>1</v>
      </c>
    </row>
    <row r="79" spans="1:4" x14ac:dyDescent="0.25">
      <c r="A79" s="2"/>
      <c r="B79" s="13"/>
      <c r="C79" s="15" t="s">
        <v>38</v>
      </c>
      <c r="D79" s="2">
        <v>0.25</v>
      </c>
    </row>
    <row r="80" spans="1:4" s="10" customFormat="1" x14ac:dyDescent="0.25">
      <c r="A80" s="11" t="s">
        <v>34</v>
      </c>
      <c r="B80" s="8"/>
      <c r="C80" s="9"/>
      <c r="D80" s="28">
        <f>D67+D73+D77</f>
        <v>9.25</v>
      </c>
    </row>
    <row r="81" spans="1:4" s="10" customFormat="1" x14ac:dyDescent="0.25">
      <c r="A81" s="46" t="s">
        <v>23</v>
      </c>
      <c r="B81" s="46"/>
      <c r="C81" s="46"/>
      <c r="D81" s="46"/>
    </row>
    <row r="82" spans="1:4" s="10" customFormat="1" x14ac:dyDescent="0.25">
      <c r="A82" s="28" t="s">
        <v>3</v>
      </c>
      <c r="B82" s="8" t="s">
        <v>4</v>
      </c>
      <c r="C82" s="9"/>
      <c r="D82" s="28">
        <v>7</v>
      </c>
    </row>
    <row r="83" spans="1:4" x14ac:dyDescent="0.25">
      <c r="A83" s="2"/>
      <c r="B83" s="13"/>
      <c r="C83" s="15" t="s">
        <v>24</v>
      </c>
      <c r="D83" s="2">
        <v>1</v>
      </c>
    </row>
    <row r="84" spans="1:4" s="21" customFormat="1" x14ac:dyDescent="0.25">
      <c r="A84" s="2"/>
      <c r="B84" s="13"/>
      <c r="C84" s="15" t="s">
        <v>84</v>
      </c>
      <c r="D84" s="2">
        <v>1</v>
      </c>
    </row>
    <row r="85" spans="1:4" x14ac:dyDescent="0.25">
      <c r="A85" s="2"/>
      <c r="B85" s="13"/>
      <c r="C85" s="15" t="s">
        <v>64</v>
      </c>
      <c r="D85" s="2">
        <v>4</v>
      </c>
    </row>
    <row r="86" spans="1:4" s="10" customFormat="1" x14ac:dyDescent="0.25">
      <c r="A86" s="28"/>
      <c r="B86" s="8"/>
      <c r="C86" s="15" t="s">
        <v>45</v>
      </c>
      <c r="D86" s="2">
        <v>1</v>
      </c>
    </row>
    <row r="87" spans="1:4" s="10" customFormat="1" x14ac:dyDescent="0.25">
      <c r="A87" s="11" t="s">
        <v>25</v>
      </c>
      <c r="B87" s="8"/>
      <c r="C87" s="9"/>
      <c r="D87" s="28"/>
    </row>
    <row r="88" spans="1:4" s="10" customFormat="1" x14ac:dyDescent="0.25">
      <c r="A88" s="11" t="s">
        <v>31</v>
      </c>
      <c r="B88" s="8"/>
      <c r="C88" s="9"/>
      <c r="D88" s="28">
        <v>16.25</v>
      </c>
    </row>
    <row r="89" spans="1:4" x14ac:dyDescent="0.25">
      <c r="A89" s="29"/>
      <c r="B89" s="14"/>
      <c r="C89" s="31"/>
      <c r="D89" s="29"/>
    </row>
    <row r="90" spans="1:4" x14ac:dyDescent="0.25">
      <c r="A90" s="29"/>
      <c r="B90" s="14"/>
      <c r="C90" s="31"/>
      <c r="D90" s="29" t="s">
        <v>40</v>
      </c>
    </row>
    <row r="91" spans="1:4" x14ac:dyDescent="0.25">
      <c r="A91" s="29"/>
      <c r="B91" s="14"/>
      <c r="C91" s="50" t="s">
        <v>91</v>
      </c>
      <c r="D91" s="50"/>
    </row>
    <row r="92" spans="1:4" x14ac:dyDescent="0.25">
      <c r="A92" s="29"/>
      <c r="B92" s="14"/>
      <c r="C92" s="7" t="s">
        <v>89</v>
      </c>
      <c r="D92" s="29"/>
    </row>
    <row r="93" spans="1:4" x14ac:dyDescent="0.25">
      <c r="A93" s="29"/>
      <c r="B93" s="14"/>
      <c r="C93" s="7"/>
      <c r="D93" s="29"/>
    </row>
    <row r="94" spans="1:4" ht="30" x14ac:dyDescent="0.25">
      <c r="A94" s="2" t="s">
        <v>0</v>
      </c>
      <c r="B94" s="2"/>
      <c r="C94" s="32" t="s">
        <v>1</v>
      </c>
      <c r="D94" s="32" t="s">
        <v>2</v>
      </c>
    </row>
    <row r="95" spans="1:4" s="10" customFormat="1" x14ac:dyDescent="0.25">
      <c r="A95" s="28" t="s">
        <v>3</v>
      </c>
      <c r="B95" s="8" t="s">
        <v>4</v>
      </c>
      <c r="C95" s="9"/>
      <c r="D95" s="28">
        <f>SUM(D96:D97)</f>
        <v>3</v>
      </c>
    </row>
    <row r="96" spans="1:4" x14ac:dyDescent="0.25">
      <c r="A96" s="2"/>
      <c r="B96" s="13"/>
      <c r="C96" s="15" t="s">
        <v>26</v>
      </c>
      <c r="D96" s="2">
        <v>1</v>
      </c>
    </row>
    <row r="97" spans="1:4" x14ac:dyDescent="0.25">
      <c r="A97" s="2"/>
      <c r="B97" s="13"/>
      <c r="C97" s="15" t="s">
        <v>45</v>
      </c>
      <c r="D97" s="2">
        <v>2</v>
      </c>
    </row>
    <row r="98" spans="1:4" s="10" customFormat="1" x14ac:dyDescent="0.25">
      <c r="A98" s="11" t="s">
        <v>31</v>
      </c>
      <c r="B98" s="8"/>
      <c r="C98" s="9"/>
      <c r="D98" s="28">
        <f>D95</f>
        <v>3</v>
      </c>
    </row>
    <row r="99" spans="1:4" x14ac:dyDescent="0.25">
      <c r="A99" s="29"/>
      <c r="B99" s="14"/>
      <c r="C99" s="31"/>
      <c r="D99" s="29"/>
    </row>
    <row r="100" spans="1:4" x14ac:dyDescent="0.25">
      <c r="A100" s="29"/>
      <c r="B100" s="14"/>
      <c r="C100" s="31"/>
      <c r="D100" s="29" t="s">
        <v>42</v>
      </c>
    </row>
    <row r="101" spans="1:4" s="21" customFormat="1" x14ac:dyDescent="0.25">
      <c r="A101" s="29"/>
      <c r="B101" s="14"/>
      <c r="C101" s="50" t="s">
        <v>91</v>
      </c>
      <c r="D101" s="50"/>
    </row>
    <row r="102" spans="1:4" ht="30" x14ac:dyDescent="0.25">
      <c r="A102" s="29"/>
      <c r="B102" s="14"/>
      <c r="C102" s="16" t="s">
        <v>88</v>
      </c>
      <c r="D102" s="29"/>
    </row>
    <row r="103" spans="1:4" x14ac:dyDescent="0.25">
      <c r="A103" s="29"/>
      <c r="B103" s="14"/>
      <c r="C103" s="31"/>
      <c r="D103" s="29"/>
    </row>
    <row r="104" spans="1:4" ht="30" x14ac:dyDescent="0.25">
      <c r="A104" s="2" t="s">
        <v>0</v>
      </c>
      <c r="B104" s="2"/>
      <c r="C104" s="32" t="s">
        <v>1</v>
      </c>
      <c r="D104" s="32" t="s">
        <v>2</v>
      </c>
    </row>
    <row r="105" spans="1:4" s="10" customFormat="1" x14ac:dyDescent="0.25">
      <c r="A105" s="28" t="s">
        <v>3</v>
      </c>
      <c r="B105" s="8" t="s">
        <v>4</v>
      </c>
      <c r="C105" s="9"/>
      <c r="D105" s="28">
        <f>SUM(D106:D106)</f>
        <v>1</v>
      </c>
    </row>
    <row r="106" spans="1:4" x14ac:dyDescent="0.25">
      <c r="A106" s="2"/>
      <c r="B106" s="13"/>
      <c r="C106" s="15" t="s">
        <v>26</v>
      </c>
      <c r="D106" s="2">
        <v>1</v>
      </c>
    </row>
    <row r="107" spans="1:4" x14ac:dyDescent="0.25">
      <c r="A107" s="28" t="s">
        <v>16</v>
      </c>
      <c r="B107" s="8" t="s">
        <v>17</v>
      </c>
      <c r="C107" s="9"/>
      <c r="D107" s="28">
        <f>SUM(D108:D110)</f>
        <v>1.5</v>
      </c>
    </row>
    <row r="108" spans="1:4" x14ac:dyDescent="0.25">
      <c r="A108" s="28" t="s">
        <v>78</v>
      </c>
      <c r="B108" s="8"/>
      <c r="C108" s="15" t="s">
        <v>73</v>
      </c>
      <c r="D108" s="2">
        <v>0.5</v>
      </c>
    </row>
    <row r="109" spans="1:4" s="21" customFormat="1" x14ac:dyDescent="0.25">
      <c r="A109" s="36" t="s">
        <v>54</v>
      </c>
      <c r="B109" s="51" t="s">
        <v>36</v>
      </c>
      <c r="C109" s="52"/>
      <c r="D109" s="2"/>
    </row>
    <row r="110" spans="1:4" x14ac:dyDescent="0.25">
      <c r="A110" s="2" t="s">
        <v>92</v>
      </c>
      <c r="B110" s="13"/>
      <c r="C110" s="33" t="s">
        <v>79</v>
      </c>
      <c r="D110" s="34">
        <v>1</v>
      </c>
    </row>
    <row r="111" spans="1:4" x14ac:dyDescent="0.25">
      <c r="A111" s="43" t="s">
        <v>59</v>
      </c>
      <c r="B111" s="44"/>
      <c r="C111" s="44"/>
      <c r="D111" s="45"/>
    </row>
    <row r="112" spans="1:4" x14ac:dyDescent="0.25">
      <c r="A112" s="28" t="s">
        <v>3</v>
      </c>
      <c r="B112" s="8" t="s">
        <v>4</v>
      </c>
      <c r="C112" s="9"/>
      <c r="D112" s="28">
        <f>SUM(D113:D114)</f>
        <v>2</v>
      </c>
    </row>
    <row r="113" spans="1:4" x14ac:dyDescent="0.25">
      <c r="A113" s="2"/>
      <c r="B113" s="13"/>
      <c r="C113" s="15" t="s">
        <v>24</v>
      </c>
      <c r="D113" s="2">
        <v>1</v>
      </c>
    </row>
    <row r="114" spans="1:4" x14ac:dyDescent="0.25">
      <c r="A114" s="2"/>
      <c r="B114" s="13"/>
      <c r="C114" s="15" t="s">
        <v>45</v>
      </c>
      <c r="D114" s="2">
        <v>1</v>
      </c>
    </row>
    <row r="115" spans="1:4" x14ac:dyDescent="0.25">
      <c r="A115" s="11" t="s">
        <v>62</v>
      </c>
      <c r="B115" s="8"/>
      <c r="C115" s="9"/>
      <c r="D115" s="28">
        <f>D112</f>
        <v>2</v>
      </c>
    </row>
    <row r="116" spans="1:4" x14ac:dyDescent="0.25">
      <c r="A116" s="11" t="s">
        <v>77</v>
      </c>
      <c r="B116" s="13"/>
      <c r="C116" s="15"/>
      <c r="D116" s="28">
        <f>D105+D107+D115</f>
        <v>4.5</v>
      </c>
    </row>
    <row r="117" spans="1:4" x14ac:dyDescent="0.25">
      <c r="A117" s="43" t="s">
        <v>60</v>
      </c>
      <c r="B117" s="44"/>
      <c r="C117" s="44"/>
      <c r="D117" s="45"/>
    </row>
    <row r="118" spans="1:4" s="10" customFormat="1" x14ac:dyDescent="0.25">
      <c r="A118" s="28" t="s">
        <v>3</v>
      </c>
      <c r="B118" s="8" t="s">
        <v>4</v>
      </c>
      <c r="C118" s="9"/>
      <c r="D118" s="28">
        <f>SUM(D119:D119)</f>
        <v>1</v>
      </c>
    </row>
    <row r="119" spans="1:4" x14ac:dyDescent="0.25">
      <c r="A119" s="2"/>
      <c r="B119" s="13"/>
      <c r="C119" s="15" t="s">
        <v>29</v>
      </c>
      <c r="D119" s="2">
        <v>1</v>
      </c>
    </row>
    <row r="120" spans="1:4" x14ac:dyDescent="0.25">
      <c r="A120" s="28" t="s">
        <v>16</v>
      </c>
      <c r="B120" s="17" t="s">
        <v>17</v>
      </c>
      <c r="C120" s="18"/>
      <c r="D120" s="28">
        <v>2.5</v>
      </c>
    </row>
    <row r="121" spans="1:4" s="21" customFormat="1" x14ac:dyDescent="0.25">
      <c r="A121" s="39"/>
      <c r="B121" s="17"/>
      <c r="C121" s="15" t="s">
        <v>56</v>
      </c>
      <c r="D121" s="2">
        <v>1</v>
      </c>
    </row>
    <row r="122" spans="1:4" x14ac:dyDescent="0.25">
      <c r="A122" s="2"/>
      <c r="B122" s="13"/>
      <c r="C122" s="5" t="s">
        <v>94</v>
      </c>
      <c r="D122" s="2">
        <v>1</v>
      </c>
    </row>
    <row r="123" spans="1:4" s="21" customFormat="1" x14ac:dyDescent="0.25">
      <c r="A123" s="2"/>
      <c r="B123" s="13"/>
      <c r="C123" s="15" t="s">
        <v>53</v>
      </c>
      <c r="D123" s="2">
        <v>0.5</v>
      </c>
    </row>
    <row r="124" spans="1:4" s="10" customFormat="1" x14ac:dyDescent="0.25">
      <c r="A124" s="28" t="s">
        <v>54</v>
      </c>
      <c r="B124" s="8" t="s">
        <v>36</v>
      </c>
      <c r="C124" s="9"/>
      <c r="D124" s="28">
        <v>15</v>
      </c>
    </row>
    <row r="125" spans="1:4" s="23" customFormat="1" x14ac:dyDescent="0.25">
      <c r="A125" s="2" t="s">
        <v>92</v>
      </c>
      <c r="B125" s="8"/>
      <c r="C125" s="15" t="s">
        <v>43</v>
      </c>
      <c r="D125" s="2">
        <v>14</v>
      </c>
    </row>
    <row r="126" spans="1:4" x14ac:dyDescent="0.25">
      <c r="A126" s="2" t="s">
        <v>93</v>
      </c>
      <c r="B126" s="13"/>
      <c r="C126" s="15" t="s">
        <v>79</v>
      </c>
      <c r="D126" s="2">
        <v>1</v>
      </c>
    </row>
    <row r="127" spans="1:4" x14ac:dyDescent="0.25">
      <c r="A127" s="11" t="s">
        <v>61</v>
      </c>
      <c r="B127" s="13"/>
      <c r="C127" s="15"/>
      <c r="D127" s="28">
        <f>D118+D120+D124</f>
        <v>18.5</v>
      </c>
    </row>
    <row r="128" spans="1:4" s="10" customFormat="1" x14ac:dyDescent="0.25">
      <c r="A128" s="11" t="s">
        <v>31</v>
      </c>
      <c r="B128" s="8"/>
      <c r="C128" s="9"/>
      <c r="D128" s="20">
        <f>D116+D127</f>
        <v>23</v>
      </c>
    </row>
    <row r="129" spans="1:4" x14ac:dyDescent="0.25">
      <c r="A129" s="29"/>
      <c r="B129" s="14"/>
      <c r="C129" s="31"/>
      <c r="D129" s="29"/>
    </row>
    <row r="130" spans="1:4" x14ac:dyDescent="0.25">
      <c r="A130" s="29"/>
      <c r="B130" s="14"/>
      <c r="C130" s="31"/>
      <c r="D130" s="29" t="s">
        <v>44</v>
      </c>
    </row>
    <row r="131" spans="1:4" s="21" customFormat="1" x14ac:dyDescent="0.25">
      <c r="A131" s="29"/>
      <c r="B131" s="14"/>
      <c r="C131" s="50" t="s">
        <v>91</v>
      </c>
      <c r="D131" s="50"/>
    </row>
    <row r="132" spans="1:4" ht="45" x14ac:dyDescent="0.25">
      <c r="A132" s="29"/>
      <c r="B132" s="14"/>
      <c r="C132" s="16" t="s">
        <v>87</v>
      </c>
      <c r="D132" s="29"/>
    </row>
    <row r="133" spans="1:4" x14ac:dyDescent="0.25">
      <c r="A133" s="29"/>
      <c r="B133" s="14"/>
      <c r="C133" s="31"/>
      <c r="D133" s="29"/>
    </row>
    <row r="134" spans="1:4" ht="30" x14ac:dyDescent="0.25">
      <c r="A134" s="2" t="s">
        <v>0</v>
      </c>
      <c r="B134" s="2"/>
      <c r="C134" s="32" t="s">
        <v>1</v>
      </c>
      <c r="D134" s="32" t="s">
        <v>2</v>
      </c>
    </row>
    <row r="135" spans="1:4" s="10" customFormat="1" x14ac:dyDescent="0.25">
      <c r="A135" s="28" t="s">
        <v>3</v>
      </c>
      <c r="B135" s="8" t="s">
        <v>4</v>
      </c>
      <c r="C135" s="9"/>
      <c r="D135" s="28">
        <f>SUM(D136:D137)</f>
        <v>2</v>
      </c>
    </row>
    <row r="136" spans="1:4" x14ac:dyDescent="0.25">
      <c r="A136" s="2"/>
      <c r="B136" s="13"/>
      <c r="C136" s="15" t="s">
        <v>26</v>
      </c>
      <c r="D136" s="2">
        <v>1</v>
      </c>
    </row>
    <row r="137" spans="1:4" s="21" customFormat="1" x14ac:dyDescent="0.25">
      <c r="A137" s="2"/>
      <c r="B137" s="13"/>
      <c r="C137" s="15" t="s">
        <v>66</v>
      </c>
      <c r="D137" s="2">
        <v>1</v>
      </c>
    </row>
    <row r="138" spans="1:4" x14ac:dyDescent="0.25">
      <c r="A138" s="28" t="s">
        <v>16</v>
      </c>
      <c r="B138" s="17" t="s">
        <v>17</v>
      </c>
      <c r="C138" s="18"/>
      <c r="D138" s="28">
        <f>SUM(D139:D139)</f>
        <v>1</v>
      </c>
    </row>
    <row r="139" spans="1:4" x14ac:dyDescent="0.25">
      <c r="A139" s="28"/>
      <c r="B139" s="19"/>
      <c r="C139" s="15" t="s">
        <v>73</v>
      </c>
      <c r="D139" s="2">
        <v>1</v>
      </c>
    </row>
    <row r="140" spans="1:4" x14ac:dyDescent="0.25">
      <c r="A140" s="47" t="s">
        <v>34</v>
      </c>
      <c r="B140" s="48"/>
      <c r="C140" s="49"/>
      <c r="D140" s="28">
        <f>D135+D138</f>
        <v>3</v>
      </c>
    </row>
    <row r="141" spans="1:4" x14ac:dyDescent="0.25">
      <c r="A141" s="43" t="s">
        <v>57</v>
      </c>
      <c r="B141" s="44"/>
      <c r="C141" s="44"/>
      <c r="D141" s="45"/>
    </row>
    <row r="142" spans="1:4" x14ac:dyDescent="0.25">
      <c r="A142" s="28" t="s">
        <v>3</v>
      </c>
      <c r="B142" s="8" t="s">
        <v>4</v>
      </c>
      <c r="C142" s="9"/>
      <c r="D142" s="28">
        <f>SUM(D143:D145)</f>
        <v>5</v>
      </c>
    </row>
    <row r="143" spans="1:4" x14ac:dyDescent="0.25">
      <c r="A143" s="2"/>
      <c r="B143" s="13"/>
      <c r="C143" s="15" t="s">
        <v>29</v>
      </c>
      <c r="D143" s="2">
        <v>1</v>
      </c>
    </row>
    <row r="144" spans="1:4" x14ac:dyDescent="0.25">
      <c r="A144" s="2"/>
      <c r="B144" s="13"/>
      <c r="C144" s="15" t="s">
        <v>27</v>
      </c>
      <c r="D144" s="2">
        <v>1</v>
      </c>
    </row>
    <row r="145" spans="1:4" x14ac:dyDescent="0.25">
      <c r="A145" s="2"/>
      <c r="B145" s="13"/>
      <c r="C145" s="15" t="s">
        <v>28</v>
      </c>
      <c r="D145" s="2">
        <v>3</v>
      </c>
    </row>
    <row r="146" spans="1:4" s="21" customFormat="1" x14ac:dyDescent="0.25">
      <c r="A146" s="37" t="s">
        <v>16</v>
      </c>
      <c r="B146" s="51" t="s">
        <v>17</v>
      </c>
      <c r="C146" s="52"/>
      <c r="D146" s="37">
        <v>1</v>
      </c>
    </row>
    <row r="147" spans="1:4" s="21" customFormat="1" x14ac:dyDescent="0.25">
      <c r="A147" s="37"/>
      <c r="B147" s="38"/>
      <c r="C147" s="40" t="s">
        <v>72</v>
      </c>
      <c r="D147" s="2">
        <v>1</v>
      </c>
    </row>
    <row r="148" spans="1:4" x14ac:dyDescent="0.25">
      <c r="A148" s="11" t="s">
        <v>58</v>
      </c>
      <c r="B148" s="13"/>
      <c r="C148" s="15"/>
      <c r="D148" s="28">
        <v>6</v>
      </c>
    </row>
    <row r="149" spans="1:4" s="10" customFormat="1" x14ac:dyDescent="0.25">
      <c r="A149" s="46" t="s">
        <v>59</v>
      </c>
      <c r="B149" s="46"/>
      <c r="C149" s="46"/>
      <c r="D149" s="46"/>
    </row>
    <row r="150" spans="1:4" s="10" customFormat="1" x14ac:dyDescent="0.25">
      <c r="A150" s="28" t="s">
        <v>3</v>
      </c>
      <c r="B150" s="8" t="s">
        <v>4</v>
      </c>
      <c r="C150" s="9"/>
      <c r="D150" s="28">
        <f>SUM(D151:D151)</f>
        <v>1</v>
      </c>
    </row>
    <row r="151" spans="1:4" x14ac:dyDescent="0.25">
      <c r="A151" s="2"/>
      <c r="B151" s="13"/>
      <c r="C151" s="15" t="s">
        <v>24</v>
      </c>
      <c r="D151" s="2">
        <v>1</v>
      </c>
    </row>
    <row r="152" spans="1:4" s="10" customFormat="1" x14ac:dyDescent="0.25">
      <c r="A152" s="28" t="s">
        <v>16</v>
      </c>
      <c r="B152" s="8" t="s">
        <v>17</v>
      </c>
      <c r="C152" s="9"/>
      <c r="D152" s="28">
        <f>SUM(D153:D153)</f>
        <v>1</v>
      </c>
    </row>
    <row r="153" spans="1:4" x14ac:dyDescent="0.25">
      <c r="A153" s="2"/>
      <c r="B153" s="13"/>
      <c r="C153" s="15" t="s">
        <v>72</v>
      </c>
      <c r="D153" s="2">
        <v>1</v>
      </c>
    </row>
    <row r="154" spans="1:4" s="10" customFormat="1" x14ac:dyDescent="0.25">
      <c r="A154" s="11" t="s">
        <v>62</v>
      </c>
      <c r="B154" s="8"/>
      <c r="C154" s="9"/>
      <c r="D154" s="28">
        <f>D150+D152</f>
        <v>2</v>
      </c>
    </row>
    <row r="155" spans="1:4" x14ac:dyDescent="0.25">
      <c r="A155" s="11" t="s">
        <v>77</v>
      </c>
      <c r="B155" s="13"/>
      <c r="C155" s="15"/>
      <c r="D155" s="28">
        <f>D135+D138+D148+D154</f>
        <v>11</v>
      </c>
    </row>
    <row r="156" spans="1:4" s="10" customFormat="1" x14ac:dyDescent="0.25">
      <c r="A156" s="43" t="s">
        <v>74</v>
      </c>
      <c r="B156" s="44"/>
      <c r="C156" s="44"/>
      <c r="D156" s="45"/>
    </row>
    <row r="157" spans="1:4" s="10" customFormat="1" x14ac:dyDescent="0.25">
      <c r="A157" s="28" t="s">
        <v>3</v>
      </c>
      <c r="B157" s="17" t="s">
        <v>17</v>
      </c>
      <c r="C157" s="18"/>
      <c r="D157" s="28">
        <f>D158</f>
        <v>1</v>
      </c>
    </row>
    <row r="158" spans="1:4" s="10" customFormat="1" x14ac:dyDescent="0.25">
      <c r="A158" s="28"/>
      <c r="B158" s="19"/>
      <c r="C158" s="15" t="s">
        <v>35</v>
      </c>
      <c r="D158" s="2">
        <v>1</v>
      </c>
    </row>
    <row r="159" spans="1:4" s="10" customFormat="1" x14ac:dyDescent="0.25">
      <c r="A159" s="28" t="s">
        <v>16</v>
      </c>
      <c r="B159" s="8" t="s">
        <v>36</v>
      </c>
      <c r="C159" s="9"/>
      <c r="D159" s="28">
        <v>9</v>
      </c>
    </row>
    <row r="160" spans="1:4" x14ac:dyDescent="0.25">
      <c r="A160" s="2"/>
      <c r="B160" s="8"/>
      <c r="C160" s="15" t="s">
        <v>55</v>
      </c>
      <c r="D160" s="2">
        <f>1+0.5+0.5</f>
        <v>2</v>
      </c>
    </row>
    <row r="161" spans="1:4" x14ac:dyDescent="0.25">
      <c r="A161" s="2"/>
      <c r="B161" s="13"/>
      <c r="C161" s="15" t="s">
        <v>65</v>
      </c>
      <c r="D161" s="2">
        <v>1</v>
      </c>
    </row>
    <row r="162" spans="1:4" x14ac:dyDescent="0.25">
      <c r="A162" s="2"/>
      <c r="B162" s="13"/>
      <c r="C162" s="15" t="s">
        <v>63</v>
      </c>
      <c r="D162" s="2">
        <v>6</v>
      </c>
    </row>
    <row r="163" spans="1:4" x14ac:dyDescent="0.25">
      <c r="A163" s="11" t="s">
        <v>75</v>
      </c>
      <c r="B163" s="8"/>
      <c r="C163" s="9"/>
      <c r="D163" s="28">
        <f>D157+D159</f>
        <v>10</v>
      </c>
    </row>
    <row r="164" spans="1:4" s="10" customFormat="1" x14ac:dyDescent="0.25">
      <c r="A164" s="11" t="s">
        <v>31</v>
      </c>
      <c r="B164" s="8"/>
      <c r="C164" s="9"/>
      <c r="D164" s="28">
        <f>D140+D148+D154+D163</f>
        <v>21</v>
      </c>
    </row>
    <row r="165" spans="1:4" x14ac:dyDescent="0.25">
      <c r="A165" s="29"/>
      <c r="B165" s="14"/>
      <c r="C165" s="31"/>
      <c r="D165" s="30"/>
    </row>
    <row r="166" spans="1:4" x14ac:dyDescent="0.25">
      <c r="A166" s="29"/>
      <c r="B166" s="14"/>
      <c r="C166" s="31"/>
      <c r="D166" s="29" t="s">
        <v>71</v>
      </c>
    </row>
    <row r="167" spans="1:4" s="21" customFormat="1" x14ac:dyDescent="0.25">
      <c r="A167" s="29"/>
      <c r="B167" s="14"/>
      <c r="C167" s="50" t="s">
        <v>91</v>
      </c>
      <c r="D167" s="50"/>
    </row>
    <row r="168" spans="1:4" ht="30" x14ac:dyDescent="0.25">
      <c r="A168" s="29"/>
      <c r="B168" s="14"/>
      <c r="C168" s="7" t="s">
        <v>90</v>
      </c>
      <c r="D168" s="29"/>
    </row>
    <row r="169" spans="1:4" x14ac:dyDescent="0.25">
      <c r="A169" s="29"/>
      <c r="B169" s="14"/>
      <c r="C169" s="7"/>
      <c r="D169" s="29"/>
    </row>
    <row r="170" spans="1:4" ht="30" x14ac:dyDescent="0.25">
      <c r="A170" s="2" t="s">
        <v>0</v>
      </c>
      <c r="B170" s="2"/>
      <c r="C170" s="32" t="s">
        <v>1</v>
      </c>
      <c r="D170" s="32" t="s">
        <v>2</v>
      </c>
    </row>
    <row r="171" spans="1:4" s="10" customFormat="1" x14ac:dyDescent="0.25">
      <c r="A171" s="28" t="s">
        <v>3</v>
      </c>
      <c r="B171" s="8" t="s">
        <v>4</v>
      </c>
      <c r="C171" s="9"/>
      <c r="D171" s="28">
        <f>SUM(D172)</f>
        <v>1</v>
      </c>
    </row>
    <row r="172" spans="1:4" x14ac:dyDescent="0.25">
      <c r="A172" s="2"/>
      <c r="B172" s="13"/>
      <c r="C172" s="15" t="s">
        <v>26</v>
      </c>
      <c r="D172" s="2">
        <v>1</v>
      </c>
    </row>
    <row r="173" spans="1:4" x14ac:dyDescent="0.25">
      <c r="A173" s="28" t="s">
        <v>16</v>
      </c>
      <c r="B173" s="41" t="s">
        <v>17</v>
      </c>
      <c r="C173" s="42"/>
      <c r="D173" s="28">
        <f>SUM(D174:D176)</f>
        <v>3</v>
      </c>
    </row>
    <row r="174" spans="1:4" x14ac:dyDescent="0.25">
      <c r="A174" s="2"/>
      <c r="B174" s="13"/>
      <c r="C174" s="15" t="s">
        <v>20</v>
      </c>
      <c r="D174" s="2">
        <v>1</v>
      </c>
    </row>
    <row r="175" spans="1:4" x14ac:dyDescent="0.25">
      <c r="A175" s="2"/>
      <c r="B175" s="13"/>
      <c r="C175" s="15" t="s">
        <v>41</v>
      </c>
      <c r="D175" s="2">
        <v>1</v>
      </c>
    </row>
    <row r="176" spans="1:4" x14ac:dyDescent="0.25">
      <c r="A176" s="2"/>
      <c r="B176" s="13"/>
      <c r="C176" s="15" t="s">
        <v>76</v>
      </c>
      <c r="D176" s="2">
        <v>1</v>
      </c>
    </row>
    <row r="177" spans="1:4" s="10" customFormat="1" x14ac:dyDescent="0.25">
      <c r="A177" s="11" t="s">
        <v>31</v>
      </c>
      <c r="B177" s="8"/>
      <c r="C177" s="9"/>
      <c r="D177" s="28">
        <f>D171+D173</f>
        <v>4</v>
      </c>
    </row>
  </sheetData>
  <mergeCells count="23">
    <mergeCell ref="C2:D2"/>
    <mergeCell ref="C62:D62"/>
    <mergeCell ref="C91:D91"/>
    <mergeCell ref="C101:D101"/>
    <mergeCell ref="C131:D131"/>
    <mergeCell ref="A6:D6"/>
    <mergeCell ref="A36:D36"/>
    <mergeCell ref="A28:D28"/>
    <mergeCell ref="B29:C29"/>
    <mergeCell ref="B173:C173"/>
    <mergeCell ref="A42:D42"/>
    <mergeCell ref="A48:D48"/>
    <mergeCell ref="A54:D54"/>
    <mergeCell ref="A81:D81"/>
    <mergeCell ref="A111:D111"/>
    <mergeCell ref="A117:D117"/>
    <mergeCell ref="A140:C140"/>
    <mergeCell ref="A141:D141"/>
    <mergeCell ref="A149:D149"/>
    <mergeCell ref="A156:D156"/>
    <mergeCell ref="C167:D167"/>
    <mergeCell ref="B109:C109"/>
    <mergeCell ref="B146:C146"/>
  </mergeCells>
  <printOptions horizontalCentered="1"/>
  <pageMargins left="0.78740157480314965" right="0.78740157480314965" top="0.39370078740157483" bottom="0.3937007874015748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Ленчик</dc:creator>
  <cp:lastModifiedBy>user</cp:lastModifiedBy>
  <cp:lastPrinted>2024-12-17T11:25:55Z</cp:lastPrinted>
  <dcterms:created xsi:type="dcterms:W3CDTF">2020-11-29T15:12:09Z</dcterms:created>
  <dcterms:modified xsi:type="dcterms:W3CDTF">2025-02-06T09:15:51Z</dcterms:modified>
</cp:coreProperties>
</file>