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35" windowHeight="12600"/>
  </bookViews>
  <sheets>
    <sheet name="Лист1" sheetId="1" r:id="rId1"/>
  </sheets>
  <definedNames>
    <definedName name="_xlnm.Print_Titles" localSheetId="0">Лист1!$7:$8</definedName>
  </definedNames>
  <calcPr calcId="145621"/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</calcChain>
</file>

<file path=xl/sharedStrings.xml><?xml version="1.0" encoding="utf-8"?>
<sst xmlns="http://schemas.openxmlformats.org/spreadsheetml/2006/main" count="214" uniqueCount="147">
  <si>
    <t>Станом на 28.10.2025</t>
  </si>
  <si>
    <t>Аналіз виконання плану по доходах</t>
  </si>
  <si>
    <t>На 30.09.2025</t>
  </si>
  <si>
    <t>грн.</t>
  </si>
  <si>
    <t>КМБ</t>
  </si>
  <si>
    <t>ККД</t>
  </si>
  <si>
    <t>Доходи</t>
  </si>
  <si>
    <t>Уточн.річн. план</t>
  </si>
  <si>
    <t xml:space="preserve"> Уточ.пл. за період</t>
  </si>
  <si>
    <t>Факт</t>
  </si>
  <si>
    <t>+/-</t>
  </si>
  <si>
    <t>% викон.</t>
  </si>
  <si>
    <t>1151200000</t>
  </si>
  <si>
    <t>11000000</t>
  </si>
  <si>
    <t>Податки на доходи, податки на прибуток, податки на збільшення ринкової вартості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</si>
  <si>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</si>
  <si>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</si>
  <si>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</si>
  <si>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</si>
  <si>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</si>
  <si>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</si>
  <si>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</si>
  <si>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</si>
  <si>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</si>
  <si>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</si>
  <si>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</si>
  <si>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</si>
  <si>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</si>
  <si>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</si>
  <si>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</si>
  <si>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</si>
  <si>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</si>
  <si>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</si>
  <si>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</si>
  <si>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</si>
  <si>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</si>
  <si>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</si>
  <si>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</si>
  <si>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</si>
  <si>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</si>
  <si>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</si>
  <si>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</si>
  <si>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</si>
  <si>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</si>
  <si>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</si>
  <si>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</si>
  <si>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</si>
  <si>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</si>
  <si>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</si>
  <si>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</si>
  <si>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</si>
  <si>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</si>
  <si>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</si>
  <si>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</si>
  <si>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</si>
  <si>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</si>
  <si>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</si>
  <si>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</si>
  <si>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</si>
  <si>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</si>
  <si>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</si>
  <si>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</si>
  <si>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</si>
  <si>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</si>
  <si>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</si>
  <si>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</si>
  <si>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</si>
  <si>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</si>
  <si>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</si>
  <si>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</si>
  <si>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</si>
  <si>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</si>
  <si>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</si>
  <si>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</si>
  <si>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</si>
  <si>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</si>
  <si>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21000000</t>
  </si>
  <si>
    <t>Доходи від власності та підприємницької діяльності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</si>
  <si>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</si>
  <si>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</si>
  <si>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</si>
  <si>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</si>
  <si>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</si>
  <si>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</si>
  <si>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</si>
  <si>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</si>
  <si>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</si>
  <si>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</si>
  <si>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</si>
  <si>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</si>
  <si>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</si>
  <si>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</si>
  <si>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</si>
  <si>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</si>
  <si>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</si>
  <si>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</si>
  <si>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24060300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</si>
  <si>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</si>
  <si>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</si>
  <si>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</si>
  <si>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</si>
  <si>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</si>
  <si>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</si>
  <si>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</si>
  <si>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</si>
  <si>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</si>
  <si>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</si>
  <si>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</si>
  <si>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</si>
  <si>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</si>
  <si>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31000000</t>
  </si>
  <si>
    <t>Надходження від продажу основного капіталу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</si>
  <si>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</si>
  <si>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</si>
  <si>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</si>
  <si>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</si>
  <si>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</si>
  <si>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</si>
  <si>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</si>
  <si>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</si>
  <si>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41000000</t>
  </si>
  <si>
    <t>Від органів державного управління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</si>
  <si>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</si>
  <si>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</si>
  <si>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</si>
  <si>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</si>
  <si>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</si>
  <si>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</si>
  <si>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</si>
  <si>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</si>
  <si>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</si>
  <si>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</si>
  <si>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</si>
  <si>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</si>
  <si>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41040400</t>
  </si>
  <si>
    <t>Інші дотації з місцевого бюджету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</si>
  <si>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</si>
  <si>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</si>
  <si>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</si>
  <si>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</si>
  <si>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41058900</t>
  </si>
  <si>
    <t>Субвенція з місцевого бюджету на реалізацію публічного інвестиційного проекту на безперешкодний доступ до якісної освіти - шкільні автобуси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</si>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</sst>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topLeftCell="B61" workbookViewId="0">
      <selection activeCell="D9" sqref="D9"/>
    </sheetView>
  </sheetViews>
  <sheetFormatPr defaultRowHeight="12.75" x14ac:dyDescent="0.2"/>
  <cols>
    <col min="1" max="1" width="0" hidden="1" customWidth="1"/>
    <col min="2" max="3" width="12.33203125" style="21" customWidth="1"/>
    <col min="4" max="4" width="66" style="6" customWidth="1"/>
    <col min="5" max="6" width="16.1640625" style="7" customWidth="1"/>
    <col min="7" max="7" width="15.6640625" style="7" bestFit="1" customWidth="1"/>
    <col min="8" max="8" width="14" style="7" bestFit="1" customWidth="1"/>
    <col min="9" max="9" width="9.5" style="7" bestFit="1" customWidth="1"/>
  </cols>
  <sheetData>
    <row r="1" spans="1:9" x14ac:dyDescent="0.2">
      <c r="B1" s="23" t="s">
        <v>0</v>
      </c>
    </row>
    <row r="2" spans="1:9" x14ac:dyDescent="0.2">
      <c r="B2" s="1"/>
      <c r="C2" s="1"/>
      <c r="D2" s="5"/>
      <c r="E2" s="8"/>
      <c r="F2" s="8"/>
      <c r="G2" s="8"/>
      <c r="H2" s="8"/>
      <c r="I2" s="8"/>
    </row>
    <row r="3" spans="1:9" ht="22.5" x14ac:dyDescent="0.3">
      <c r="B3" s="2" t="s">
        <v>1</v>
      </c>
      <c r="C3" s="3"/>
      <c r="D3" s="3"/>
      <c r="E3" s="3"/>
      <c r="F3" s="3"/>
      <c r="G3" s="3"/>
      <c r="H3" s="3"/>
      <c r="I3" s="3"/>
    </row>
    <row r="4" spans="1:9" x14ac:dyDescent="0.2">
      <c r="B4" s="1"/>
      <c r="C4" s="1"/>
      <c r="D4" s="5"/>
      <c r="E4" s="8"/>
      <c r="F4" s="8"/>
      <c r="G4" s="8"/>
      <c r="H4" s="8"/>
      <c r="I4" s="8"/>
    </row>
    <row r="5" spans="1:9" ht="18.75" x14ac:dyDescent="0.3">
      <c r="B5" s="4" t="s">
        <v>2</v>
      </c>
      <c r="C5" s="3"/>
      <c r="D5" s="3"/>
      <c r="E5" s="3"/>
      <c r="F5" s="3"/>
      <c r="G5" s="3"/>
      <c r="H5" s="3"/>
      <c r="I5" s="3"/>
    </row>
    <row r="6" spans="1:9" x14ac:dyDescent="0.2">
      <c r="I6" s="9" t="s">
        <v>3</v>
      </c>
    </row>
    <row r="7" spans="1:9" ht="28.5" customHeight="1" x14ac:dyDescent="0.2">
      <c r="A7" s="10"/>
      <c r="B7" s="11" t="s">
        <v>4</v>
      </c>
      <c r="C7" s="11" t="s">
        <v>5</v>
      </c>
      <c r="D7" s="12" t="s">
        <v>6</v>
      </c>
      <c r="E7" s="13" t="s">
        <v>7</v>
      </c>
      <c r="F7" s="13" t="s">
        <v>8</v>
      </c>
      <c r="G7" s="14" t="s">
        <v>9</v>
      </c>
      <c r="H7" s="14" t="s">
        <v>10</v>
      </c>
      <c r="I7" s="14" t="s">
        <v>11</v>
      </c>
    </row>
    <row r="8" spans="1:9" x14ac:dyDescent="0.2">
      <c r="A8" s="10"/>
      <c r="B8" s="19">
        <v>1</v>
      </c>
      <c r="C8" s="19">
        <v>2</v>
      </c>
      <c r="D8" s="20">
        <v>3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</row>
    <row r="9" spans="1:9" ht="25.5" x14ac:dyDescent="0.2">
      <c r="A9" s="15">
        <v>1</v>
      </c>
      <c r="B9" s="22" t="s">
        <v>12</v>
      </c>
      <c r="C9" s="22" t="s">
        <v>13</v>
      </c>
      <c r="D9" s="16" t="s">
        <v>14</v>
      </c>
      <c r="E9" s="17">
        <v>62026226</v>
      </c>
      <c r="F9" s="17">
        <v>43851226</v>
      </c>
      <c r="G9" s="17">
        <v>43247168.699999996</v>
      </c>
      <c r="H9" s="18">
        <f t="shared" ref="H9:H40" si="0">G9-F9</f>
        <v>-604057.30000000447</v>
      </c>
      <c r="I9" s="18">
        <f t="shared" ref="I9:I40" si="1">IF(F9=0,0,G9/F9*100)</f>
        <v>98.622484808064428</v>
      </c>
    </row>
    <row r="10" spans="1:9" ht="25.5" x14ac:dyDescent="0.2">
      <c r="A10" s="15">
        <v>0</v>
      </c>
      <c r="B10" s="22" t="s">
        <v>12</v>
      </c>
      <c r="C10" s="22" t="s">
        <v>15</v>
      </c>
      <c r="D10" s="16" t="s">
        <v>16</v>
      </c>
      <c r="E10" s="17">
        <v>43622126</v>
      </c>
      <c r="F10" s="17">
        <v>29598126</v>
      </c>
      <c r="G10" s="17">
        <v>31549621.710000001</v>
      </c>
      <c r="H10" s="18">
        <f t="shared" si="0"/>
        <v>1951495.7100000009</v>
      </c>
      <c r="I10" s="18">
        <f t="shared" si="1"/>
        <v>106.59330833985909</v>
      </c>
    </row>
    <row r="11" spans="1:9" ht="25.5" x14ac:dyDescent="0.2">
      <c r="A11" s="15">
        <v>0</v>
      </c>
      <c r="B11" s="22" t="s">
        <v>12</v>
      </c>
      <c r="C11" s="22" t="s">
        <v>17</v>
      </c>
      <c r="D11" s="16" t="s">
        <v>18</v>
      </c>
      <c r="E11" s="17">
        <v>15800000</v>
      </c>
      <c r="F11" s="17">
        <v>12055000</v>
      </c>
      <c r="G11" s="17">
        <v>9417095.7599999998</v>
      </c>
      <c r="H11" s="18">
        <f t="shared" si="0"/>
        <v>-2637904.2400000002</v>
      </c>
      <c r="I11" s="18">
        <f t="shared" si="1"/>
        <v>78.117758274574868</v>
      </c>
    </row>
    <row r="12" spans="1:9" ht="25.5" x14ac:dyDescent="0.2">
      <c r="A12" s="15">
        <v>0</v>
      </c>
      <c r="B12" s="22" t="s">
        <v>12</v>
      </c>
      <c r="C12" s="22" t="s">
        <v>19</v>
      </c>
      <c r="D12" s="16" t="s">
        <v>20</v>
      </c>
      <c r="E12" s="17">
        <v>151200</v>
      </c>
      <c r="F12" s="17">
        <v>146200</v>
      </c>
      <c r="G12" s="17">
        <v>116874.65</v>
      </c>
      <c r="H12" s="18">
        <f t="shared" si="0"/>
        <v>-29325.350000000006</v>
      </c>
      <c r="I12" s="18">
        <f t="shared" si="1"/>
        <v>79.941621067031463</v>
      </c>
    </row>
    <row r="13" spans="1:9" ht="25.5" x14ac:dyDescent="0.2">
      <c r="A13" s="15">
        <v>0</v>
      </c>
      <c r="B13" s="22" t="s">
        <v>12</v>
      </c>
      <c r="C13" s="22" t="s">
        <v>21</v>
      </c>
      <c r="D13" s="16" t="s">
        <v>22</v>
      </c>
      <c r="E13" s="17">
        <v>2447900</v>
      </c>
      <c r="F13" s="17">
        <v>2047900</v>
      </c>
      <c r="G13" s="17">
        <v>2164572.58</v>
      </c>
      <c r="H13" s="18">
        <f t="shared" si="0"/>
        <v>116672.58000000007</v>
      </c>
      <c r="I13" s="18">
        <f t="shared" si="1"/>
        <v>105.69718150300309</v>
      </c>
    </row>
    <row r="14" spans="1:9" x14ac:dyDescent="0.2">
      <c r="A14" s="15">
        <v>0</v>
      </c>
      <c r="B14" s="22" t="s">
        <v>12</v>
      </c>
      <c r="C14" s="22" t="s">
        <v>23</v>
      </c>
      <c r="D14" s="16" t="s">
        <v>24</v>
      </c>
      <c r="E14" s="17">
        <v>5000</v>
      </c>
      <c r="F14" s="17">
        <v>4000</v>
      </c>
      <c r="G14" s="17">
        <v>-996</v>
      </c>
      <c r="H14" s="18">
        <f t="shared" si="0"/>
        <v>-4996</v>
      </c>
      <c r="I14" s="18">
        <f t="shared" si="1"/>
        <v>-24.9</v>
      </c>
    </row>
    <row r="15" spans="1:9" x14ac:dyDescent="0.2">
      <c r="A15" s="15">
        <v>1</v>
      </c>
      <c r="B15" s="22" t="s">
        <v>12</v>
      </c>
      <c r="C15" s="22" t="s">
        <v>25</v>
      </c>
      <c r="D15" s="16" t="s">
        <v>26</v>
      </c>
      <c r="E15" s="17">
        <v>86500</v>
      </c>
      <c r="F15" s="17">
        <v>73000</v>
      </c>
      <c r="G15" s="17">
        <v>43485.070000000007</v>
      </c>
      <c r="H15" s="18">
        <f t="shared" si="0"/>
        <v>-29514.929999999993</v>
      </c>
      <c r="I15" s="18">
        <f t="shared" si="1"/>
        <v>59.568589041095898</v>
      </c>
    </row>
    <row r="16" spans="1:9" ht="25.5" x14ac:dyDescent="0.2">
      <c r="A16" s="15">
        <v>0</v>
      </c>
      <c r="B16" s="22" t="s">
        <v>12</v>
      </c>
      <c r="C16" s="22" t="s">
        <v>27</v>
      </c>
      <c r="D16" s="16" t="s">
        <v>28</v>
      </c>
      <c r="E16" s="17">
        <v>35500</v>
      </c>
      <c r="F16" s="17">
        <v>24000</v>
      </c>
      <c r="G16" s="17">
        <v>27147.08</v>
      </c>
      <c r="H16" s="18">
        <f t="shared" si="0"/>
        <v>3147.0800000000017</v>
      </c>
      <c r="I16" s="18">
        <f t="shared" si="1"/>
        <v>113.11283333333336</v>
      </c>
    </row>
    <row r="17" spans="1:9" ht="38.25" x14ac:dyDescent="0.2">
      <c r="A17" s="15">
        <v>0</v>
      </c>
      <c r="B17" s="22" t="s">
        <v>12</v>
      </c>
      <c r="C17" s="22" t="s">
        <v>29</v>
      </c>
      <c r="D17" s="16" t="s">
        <v>30</v>
      </c>
      <c r="E17" s="17">
        <v>9000</v>
      </c>
      <c r="F17" s="17">
        <v>7000</v>
      </c>
      <c r="G17" s="17">
        <v>15578.01</v>
      </c>
      <c r="H17" s="18">
        <f t="shared" si="0"/>
        <v>8578.01</v>
      </c>
      <c r="I17" s="18">
        <f t="shared" si="1"/>
        <v>222.54300000000003</v>
      </c>
    </row>
    <row r="18" spans="1:9" ht="38.25" x14ac:dyDescent="0.2">
      <c r="A18" s="15">
        <v>0</v>
      </c>
      <c r="B18" s="22" t="s">
        <v>12</v>
      </c>
      <c r="C18" s="22" t="s">
        <v>31</v>
      </c>
      <c r="D18" s="16" t="s">
        <v>32</v>
      </c>
      <c r="E18" s="17">
        <v>42000</v>
      </c>
      <c r="F18" s="17">
        <v>42000</v>
      </c>
      <c r="G18" s="17">
        <v>759.98</v>
      </c>
      <c r="H18" s="18">
        <f t="shared" si="0"/>
        <v>-41240.019999999997</v>
      </c>
      <c r="I18" s="18">
        <f t="shared" si="1"/>
        <v>1.8094761904761905</v>
      </c>
    </row>
    <row r="19" spans="1:9" x14ac:dyDescent="0.2">
      <c r="A19" s="15">
        <v>1</v>
      </c>
      <c r="B19" s="22" t="s">
        <v>12</v>
      </c>
      <c r="C19" s="22" t="s">
        <v>33</v>
      </c>
      <c r="D19" s="16" t="s">
        <v>34</v>
      </c>
      <c r="E19" s="17">
        <v>5270000</v>
      </c>
      <c r="F19" s="17">
        <v>3793900</v>
      </c>
      <c r="G19" s="17">
        <v>5354888.3100000005</v>
      </c>
      <c r="H19" s="18">
        <f t="shared" si="0"/>
        <v>1560988.3100000005</v>
      </c>
      <c r="I19" s="18">
        <f t="shared" si="1"/>
        <v>141.14468778829175</v>
      </c>
    </row>
    <row r="20" spans="1:9" x14ac:dyDescent="0.2">
      <c r="A20" s="15">
        <v>0</v>
      </c>
      <c r="B20" s="22" t="s">
        <v>12</v>
      </c>
      <c r="C20" s="22" t="s">
        <v>35</v>
      </c>
      <c r="D20" s="16" t="s">
        <v>36</v>
      </c>
      <c r="E20" s="17">
        <v>130000</v>
      </c>
      <c r="F20" s="17">
        <v>87900</v>
      </c>
      <c r="G20" s="17">
        <v>148437.46</v>
      </c>
      <c r="H20" s="18">
        <f t="shared" si="0"/>
        <v>60537.459999999992</v>
      </c>
      <c r="I20" s="18">
        <f t="shared" si="1"/>
        <v>168.87083048919226</v>
      </c>
    </row>
    <row r="21" spans="1:9" x14ac:dyDescent="0.2">
      <c r="A21" s="15">
        <v>0</v>
      </c>
      <c r="B21" s="22" t="s">
        <v>12</v>
      </c>
      <c r="C21" s="22" t="s">
        <v>37</v>
      </c>
      <c r="D21" s="16" t="s">
        <v>36</v>
      </c>
      <c r="E21" s="17">
        <v>800000</v>
      </c>
      <c r="F21" s="17">
        <v>559000</v>
      </c>
      <c r="G21" s="17">
        <v>1222279.9099999999</v>
      </c>
      <c r="H21" s="18">
        <f t="shared" si="0"/>
        <v>663279.90999999992</v>
      </c>
      <c r="I21" s="18">
        <f t="shared" si="1"/>
        <v>218.65472450805009</v>
      </c>
    </row>
    <row r="22" spans="1:9" ht="51" x14ac:dyDescent="0.2">
      <c r="A22" s="15">
        <v>0</v>
      </c>
      <c r="B22" s="22" t="s">
        <v>12</v>
      </c>
      <c r="C22" s="22" t="s">
        <v>38</v>
      </c>
      <c r="D22" s="16" t="s">
        <v>39</v>
      </c>
      <c r="E22" s="17">
        <v>2700000</v>
      </c>
      <c r="F22" s="17">
        <v>1900000</v>
      </c>
      <c r="G22" s="17">
        <v>2666061.7400000002</v>
      </c>
      <c r="H22" s="18">
        <f t="shared" si="0"/>
        <v>766061.74000000022</v>
      </c>
      <c r="I22" s="18">
        <f t="shared" si="1"/>
        <v>140.31903894736843</v>
      </c>
    </row>
    <row r="23" spans="1:9" ht="38.25" x14ac:dyDescent="0.2">
      <c r="A23" s="15">
        <v>0</v>
      </c>
      <c r="B23" s="22" t="s">
        <v>12</v>
      </c>
      <c r="C23" s="22" t="s">
        <v>40</v>
      </c>
      <c r="D23" s="16" t="s">
        <v>41</v>
      </c>
      <c r="E23" s="17">
        <v>1640000</v>
      </c>
      <c r="F23" s="17">
        <v>1247000</v>
      </c>
      <c r="G23" s="17">
        <v>1318109.2</v>
      </c>
      <c r="H23" s="18">
        <f t="shared" si="0"/>
        <v>71109.199999999953</v>
      </c>
      <c r="I23" s="18">
        <f t="shared" si="1"/>
        <v>105.70242181234963</v>
      </c>
    </row>
    <row r="24" spans="1:9" ht="25.5" x14ac:dyDescent="0.2">
      <c r="A24" s="15">
        <v>1</v>
      </c>
      <c r="B24" s="22" t="s">
        <v>12</v>
      </c>
      <c r="C24" s="22" t="s">
        <v>42</v>
      </c>
      <c r="D24" s="16" t="s">
        <v>43</v>
      </c>
      <c r="E24" s="17">
        <v>30449000</v>
      </c>
      <c r="F24" s="17">
        <v>20913000</v>
      </c>
      <c r="G24" s="17">
        <v>23871527.189999998</v>
      </c>
      <c r="H24" s="18">
        <f t="shared" si="0"/>
        <v>2958527.1899999976</v>
      </c>
      <c r="I24" s="18">
        <f t="shared" si="1"/>
        <v>114.14683302252186</v>
      </c>
    </row>
    <row r="25" spans="1:9" ht="25.5" x14ac:dyDescent="0.2">
      <c r="A25" s="15">
        <v>0</v>
      </c>
      <c r="B25" s="22" t="s">
        <v>12</v>
      </c>
      <c r="C25" s="22" t="s">
        <v>44</v>
      </c>
      <c r="D25" s="16" t="s">
        <v>45</v>
      </c>
      <c r="E25" s="17">
        <v>0</v>
      </c>
      <c r="F25" s="17">
        <v>0</v>
      </c>
      <c r="G25" s="17">
        <v>270</v>
      </c>
      <c r="H25" s="18">
        <f t="shared" si="0"/>
        <v>270</v>
      </c>
      <c r="I25" s="18">
        <f t="shared" si="1"/>
        <v>0</v>
      </c>
    </row>
    <row r="26" spans="1:9" ht="25.5" x14ac:dyDescent="0.2">
      <c r="A26" s="15">
        <v>0</v>
      </c>
      <c r="B26" s="22" t="s">
        <v>12</v>
      </c>
      <c r="C26" s="22" t="s">
        <v>46</v>
      </c>
      <c r="D26" s="16" t="s">
        <v>47</v>
      </c>
      <c r="E26" s="17">
        <v>42000</v>
      </c>
      <c r="F26" s="17">
        <v>31000</v>
      </c>
      <c r="G26" s="17">
        <v>5175.72</v>
      </c>
      <c r="H26" s="18">
        <f t="shared" si="0"/>
        <v>-25824.28</v>
      </c>
      <c r="I26" s="18">
        <f t="shared" si="1"/>
        <v>16.695870967741936</v>
      </c>
    </row>
    <row r="27" spans="1:9" ht="25.5" x14ac:dyDescent="0.2">
      <c r="A27" s="15">
        <v>0</v>
      </c>
      <c r="B27" s="22" t="s">
        <v>12</v>
      </c>
      <c r="C27" s="22" t="s">
        <v>48</v>
      </c>
      <c r="D27" s="16" t="s">
        <v>49</v>
      </c>
      <c r="E27" s="17">
        <v>230000</v>
      </c>
      <c r="F27" s="17">
        <v>90000</v>
      </c>
      <c r="G27" s="17">
        <v>40972.86</v>
      </c>
      <c r="H27" s="18">
        <f t="shared" si="0"/>
        <v>-49027.14</v>
      </c>
      <c r="I27" s="18">
        <f t="shared" si="1"/>
        <v>45.525399999999998</v>
      </c>
    </row>
    <row r="28" spans="1:9" ht="25.5" x14ac:dyDescent="0.2">
      <c r="A28" s="15">
        <v>0</v>
      </c>
      <c r="B28" s="22" t="s">
        <v>12</v>
      </c>
      <c r="C28" s="22" t="s">
        <v>50</v>
      </c>
      <c r="D28" s="16" t="s">
        <v>51</v>
      </c>
      <c r="E28" s="17">
        <v>287000</v>
      </c>
      <c r="F28" s="17">
        <v>227000</v>
      </c>
      <c r="G28" s="17">
        <v>246836.35</v>
      </c>
      <c r="H28" s="18">
        <f t="shared" si="0"/>
        <v>19836.350000000006</v>
      </c>
      <c r="I28" s="18">
        <f t="shared" si="1"/>
        <v>108.73848017621145</v>
      </c>
    </row>
    <row r="29" spans="1:9" x14ac:dyDescent="0.2">
      <c r="A29" s="15">
        <v>0</v>
      </c>
      <c r="B29" s="22" t="s">
        <v>12</v>
      </c>
      <c r="C29" s="22" t="s">
        <v>52</v>
      </c>
      <c r="D29" s="16" t="s">
        <v>53</v>
      </c>
      <c r="E29" s="17">
        <v>2800000</v>
      </c>
      <c r="F29" s="17">
        <v>2050000</v>
      </c>
      <c r="G29" s="17">
        <v>1696353.03</v>
      </c>
      <c r="H29" s="18">
        <f t="shared" si="0"/>
        <v>-353646.97</v>
      </c>
      <c r="I29" s="18">
        <f t="shared" si="1"/>
        <v>82.748928292682933</v>
      </c>
    </row>
    <row r="30" spans="1:9" x14ac:dyDescent="0.2">
      <c r="A30" s="15">
        <v>0</v>
      </c>
      <c r="B30" s="22" t="s">
        <v>12</v>
      </c>
      <c r="C30" s="22" t="s">
        <v>54</v>
      </c>
      <c r="D30" s="16" t="s">
        <v>55</v>
      </c>
      <c r="E30" s="17">
        <v>6200000</v>
      </c>
      <c r="F30" s="17">
        <v>4016000</v>
      </c>
      <c r="G30" s="17">
        <v>4710881.51</v>
      </c>
      <c r="H30" s="18">
        <f t="shared" si="0"/>
        <v>694881.50999999978</v>
      </c>
      <c r="I30" s="18">
        <f t="shared" si="1"/>
        <v>117.3028264442231</v>
      </c>
    </row>
    <row r="31" spans="1:9" x14ac:dyDescent="0.2">
      <c r="A31" s="15">
        <v>0</v>
      </c>
      <c r="B31" s="22" t="s">
        <v>12</v>
      </c>
      <c r="C31" s="22" t="s">
        <v>56</v>
      </c>
      <c r="D31" s="16" t="s">
        <v>57</v>
      </c>
      <c r="E31" s="17">
        <v>1850000</v>
      </c>
      <c r="F31" s="17">
        <v>1614000</v>
      </c>
      <c r="G31" s="17">
        <v>1808067.9</v>
      </c>
      <c r="H31" s="18">
        <f t="shared" si="0"/>
        <v>194067.89999999991</v>
      </c>
      <c r="I31" s="18">
        <f t="shared" si="1"/>
        <v>112.02403345724908</v>
      </c>
    </row>
    <row r="32" spans="1:9" x14ac:dyDescent="0.2">
      <c r="A32" s="15">
        <v>0</v>
      </c>
      <c r="B32" s="22" t="s">
        <v>12</v>
      </c>
      <c r="C32" s="22" t="s">
        <v>58</v>
      </c>
      <c r="D32" s="16" t="s">
        <v>59</v>
      </c>
      <c r="E32" s="17">
        <v>950000</v>
      </c>
      <c r="F32" s="17">
        <v>772000</v>
      </c>
      <c r="G32" s="17">
        <v>862131.67</v>
      </c>
      <c r="H32" s="18">
        <f t="shared" si="0"/>
        <v>90131.670000000042</v>
      </c>
      <c r="I32" s="18">
        <f t="shared" si="1"/>
        <v>111.67508678756477</v>
      </c>
    </row>
    <row r="33" spans="1:9" x14ac:dyDescent="0.2">
      <c r="A33" s="15">
        <v>0</v>
      </c>
      <c r="B33" s="22" t="s">
        <v>12</v>
      </c>
      <c r="C33" s="22" t="s">
        <v>60</v>
      </c>
      <c r="D33" s="16" t="s">
        <v>61</v>
      </c>
      <c r="E33" s="17">
        <v>40000</v>
      </c>
      <c r="F33" s="17">
        <v>40000</v>
      </c>
      <c r="G33" s="17">
        <v>33333.33</v>
      </c>
      <c r="H33" s="18">
        <f t="shared" si="0"/>
        <v>-6666.6699999999983</v>
      </c>
      <c r="I33" s="18">
        <f t="shared" si="1"/>
        <v>83.333325000000002</v>
      </c>
    </row>
    <row r="34" spans="1:9" x14ac:dyDescent="0.2">
      <c r="A34" s="15">
        <v>0</v>
      </c>
      <c r="B34" s="22" t="s">
        <v>12</v>
      </c>
      <c r="C34" s="22" t="s">
        <v>62</v>
      </c>
      <c r="D34" s="16" t="s">
        <v>63</v>
      </c>
      <c r="E34" s="17">
        <v>150000</v>
      </c>
      <c r="F34" s="17">
        <v>100000</v>
      </c>
      <c r="G34" s="17">
        <v>116349.2</v>
      </c>
      <c r="H34" s="18">
        <f t="shared" si="0"/>
        <v>16349.199999999997</v>
      </c>
      <c r="I34" s="18">
        <f t="shared" si="1"/>
        <v>116.3492</v>
      </c>
    </row>
    <row r="35" spans="1:9" x14ac:dyDescent="0.2">
      <c r="A35" s="15">
        <v>0</v>
      </c>
      <c r="B35" s="22" t="s">
        <v>12</v>
      </c>
      <c r="C35" s="22" t="s">
        <v>64</v>
      </c>
      <c r="D35" s="16" t="s">
        <v>65</v>
      </c>
      <c r="E35" s="17">
        <v>7900000</v>
      </c>
      <c r="F35" s="17">
        <v>5593000</v>
      </c>
      <c r="G35" s="17">
        <v>6097188.0800000001</v>
      </c>
      <c r="H35" s="18">
        <f t="shared" si="0"/>
        <v>504188.08000000007</v>
      </c>
      <c r="I35" s="18">
        <f t="shared" si="1"/>
        <v>109.01462685499732</v>
      </c>
    </row>
    <row r="36" spans="1:9" ht="38.25" x14ac:dyDescent="0.2">
      <c r="A36" s="15">
        <v>0</v>
      </c>
      <c r="B36" s="22" t="s">
        <v>12</v>
      </c>
      <c r="C36" s="22" t="s">
        <v>66</v>
      </c>
      <c r="D36" s="16" t="s">
        <v>67</v>
      </c>
      <c r="E36" s="17">
        <v>10000000</v>
      </c>
      <c r="F36" s="17">
        <v>6380000</v>
      </c>
      <c r="G36" s="17">
        <v>8253967.54</v>
      </c>
      <c r="H36" s="18">
        <f t="shared" si="0"/>
        <v>1873967.54</v>
      </c>
      <c r="I36" s="18">
        <f t="shared" si="1"/>
        <v>129.37253197492163</v>
      </c>
    </row>
    <row r="37" spans="1:9" x14ac:dyDescent="0.2">
      <c r="A37" s="15">
        <v>1</v>
      </c>
      <c r="B37" s="22" t="s">
        <v>12</v>
      </c>
      <c r="C37" s="22" t="s">
        <v>68</v>
      </c>
      <c r="D37" s="16" t="s">
        <v>69</v>
      </c>
      <c r="E37" s="17">
        <v>50000</v>
      </c>
      <c r="F37" s="17">
        <v>34850</v>
      </c>
      <c r="G37" s="17">
        <v>49537.229999999996</v>
      </c>
      <c r="H37" s="18">
        <f t="shared" si="0"/>
        <v>14687.229999999996</v>
      </c>
      <c r="I37" s="18">
        <f t="shared" si="1"/>
        <v>142.1441319942611</v>
      </c>
    </row>
    <row r="38" spans="1:9" ht="38.25" x14ac:dyDescent="0.2">
      <c r="A38" s="15">
        <v>0</v>
      </c>
      <c r="B38" s="22" t="s">
        <v>12</v>
      </c>
      <c r="C38" s="22" t="s">
        <v>70</v>
      </c>
      <c r="D38" s="16" t="s">
        <v>71</v>
      </c>
      <c r="E38" s="17">
        <v>2500</v>
      </c>
      <c r="F38" s="17">
        <v>1700</v>
      </c>
      <c r="G38" s="17">
        <v>978.78</v>
      </c>
      <c r="H38" s="18">
        <f t="shared" si="0"/>
        <v>-721.22</v>
      </c>
      <c r="I38" s="18">
        <f t="shared" si="1"/>
        <v>57.575294117647061</v>
      </c>
    </row>
    <row r="39" spans="1:9" x14ac:dyDescent="0.2">
      <c r="A39" s="15">
        <v>0</v>
      </c>
      <c r="B39" s="22" t="s">
        <v>12</v>
      </c>
      <c r="C39" s="22" t="s">
        <v>72</v>
      </c>
      <c r="D39" s="16" t="s">
        <v>73</v>
      </c>
      <c r="E39" s="17">
        <v>43500</v>
      </c>
      <c r="F39" s="17">
        <v>30000</v>
      </c>
      <c r="G39" s="17">
        <v>46427.63</v>
      </c>
      <c r="H39" s="18">
        <f t="shared" si="0"/>
        <v>16427.629999999997</v>
      </c>
      <c r="I39" s="18">
        <f t="shared" si="1"/>
        <v>154.75876666666665</v>
      </c>
    </row>
    <row r="40" spans="1:9" ht="25.5" x14ac:dyDescent="0.2">
      <c r="A40" s="15">
        <v>0</v>
      </c>
      <c r="B40" s="22" t="s">
        <v>12</v>
      </c>
      <c r="C40" s="22" t="s">
        <v>74</v>
      </c>
      <c r="D40" s="16" t="s">
        <v>75</v>
      </c>
      <c r="E40" s="17">
        <v>4000</v>
      </c>
      <c r="F40" s="17">
        <v>3150</v>
      </c>
      <c r="G40" s="17">
        <v>2130.8200000000002</v>
      </c>
      <c r="H40" s="18">
        <f t="shared" si="0"/>
        <v>-1019.1799999999998</v>
      </c>
      <c r="I40" s="18">
        <f t="shared" si="1"/>
        <v>67.645079365079368</v>
      </c>
    </row>
    <row r="41" spans="1:9" x14ac:dyDescent="0.2">
      <c r="A41" s="15">
        <v>1</v>
      </c>
      <c r="B41" s="22" t="s">
        <v>12</v>
      </c>
      <c r="C41" s="22" t="s">
        <v>76</v>
      </c>
      <c r="D41" s="16" t="s">
        <v>77</v>
      </c>
      <c r="E41" s="17">
        <v>200000</v>
      </c>
      <c r="F41" s="17">
        <v>149000</v>
      </c>
      <c r="G41" s="17">
        <v>42296</v>
      </c>
      <c r="H41" s="18">
        <f t="shared" ref="H41:H72" si="2">G41-F41</f>
        <v>-106704</v>
      </c>
      <c r="I41" s="18">
        <f t="shared" ref="I41:I76" si="3">IF(F41=0,0,G41/F41*100)</f>
        <v>28.386577181208057</v>
      </c>
    </row>
    <row r="42" spans="1:9" x14ac:dyDescent="0.2">
      <c r="A42" s="15">
        <v>0</v>
      </c>
      <c r="B42" s="22" t="s">
        <v>12</v>
      </c>
      <c r="C42" s="22" t="s">
        <v>78</v>
      </c>
      <c r="D42" s="16" t="s">
        <v>79</v>
      </c>
      <c r="E42" s="17">
        <v>200000</v>
      </c>
      <c r="F42" s="17">
        <v>149000</v>
      </c>
      <c r="G42" s="17">
        <v>42296</v>
      </c>
      <c r="H42" s="18">
        <f t="shared" si="2"/>
        <v>-106704</v>
      </c>
      <c r="I42" s="18">
        <f t="shared" si="3"/>
        <v>28.386577181208057</v>
      </c>
    </row>
    <row r="43" spans="1:9" ht="25.5" x14ac:dyDescent="0.2">
      <c r="A43" s="15">
        <v>1</v>
      </c>
      <c r="B43" s="22" t="s">
        <v>12</v>
      </c>
      <c r="C43" s="22" t="s">
        <v>80</v>
      </c>
      <c r="D43" s="16" t="s">
        <v>81</v>
      </c>
      <c r="E43" s="17">
        <v>164000</v>
      </c>
      <c r="F43" s="17">
        <v>127680</v>
      </c>
      <c r="G43" s="17">
        <v>169501.58</v>
      </c>
      <c r="H43" s="18">
        <f t="shared" si="2"/>
        <v>41821.579999999987</v>
      </c>
      <c r="I43" s="18">
        <f t="shared" si="3"/>
        <v>132.7549968671679</v>
      </c>
    </row>
    <row r="44" spans="1:9" ht="38.25" x14ac:dyDescent="0.2">
      <c r="A44" s="15">
        <v>0</v>
      </c>
      <c r="B44" s="22" t="s">
        <v>12</v>
      </c>
      <c r="C44" s="22" t="s">
        <v>82</v>
      </c>
      <c r="D44" s="16" t="s">
        <v>83</v>
      </c>
      <c r="E44" s="17">
        <v>13000</v>
      </c>
      <c r="F44" s="17">
        <v>10000</v>
      </c>
      <c r="G44" s="17">
        <v>3020</v>
      </c>
      <c r="H44" s="18">
        <f t="shared" si="2"/>
        <v>-6980</v>
      </c>
      <c r="I44" s="18">
        <f t="shared" si="3"/>
        <v>30.2</v>
      </c>
    </row>
    <row r="45" spans="1:9" x14ac:dyDescent="0.2">
      <c r="A45" s="15">
        <v>0</v>
      </c>
      <c r="B45" s="22" t="s">
        <v>12</v>
      </c>
      <c r="C45" s="22" t="s">
        <v>84</v>
      </c>
      <c r="D45" s="16" t="s">
        <v>85</v>
      </c>
      <c r="E45" s="17">
        <v>42000</v>
      </c>
      <c r="F45" s="17">
        <v>32200</v>
      </c>
      <c r="G45" s="17">
        <v>31935</v>
      </c>
      <c r="H45" s="18">
        <f t="shared" si="2"/>
        <v>-265</v>
      </c>
      <c r="I45" s="18">
        <f t="shared" si="3"/>
        <v>99.177018633540371</v>
      </c>
    </row>
    <row r="46" spans="1:9" ht="25.5" x14ac:dyDescent="0.2">
      <c r="A46" s="15">
        <v>0</v>
      </c>
      <c r="B46" s="22" t="s">
        <v>12</v>
      </c>
      <c r="C46" s="22" t="s">
        <v>86</v>
      </c>
      <c r="D46" s="16" t="s">
        <v>87</v>
      </c>
      <c r="E46" s="17">
        <v>85000</v>
      </c>
      <c r="F46" s="17">
        <v>68000</v>
      </c>
      <c r="G46" s="17">
        <v>123145.42</v>
      </c>
      <c r="H46" s="18">
        <f t="shared" si="2"/>
        <v>55145.42</v>
      </c>
      <c r="I46" s="18">
        <f t="shared" si="3"/>
        <v>181.09620588235293</v>
      </c>
    </row>
    <row r="47" spans="1:9" ht="25.5" x14ac:dyDescent="0.2">
      <c r="A47" s="15">
        <v>0</v>
      </c>
      <c r="B47" s="22" t="s">
        <v>12</v>
      </c>
      <c r="C47" s="22" t="s">
        <v>88</v>
      </c>
      <c r="D47" s="16" t="s">
        <v>89</v>
      </c>
      <c r="E47" s="17">
        <v>22000</v>
      </c>
      <c r="F47" s="17">
        <v>16000</v>
      </c>
      <c r="G47" s="17">
        <v>10906</v>
      </c>
      <c r="H47" s="18">
        <f t="shared" si="2"/>
        <v>-5094</v>
      </c>
      <c r="I47" s="18">
        <f t="shared" si="3"/>
        <v>68.162500000000009</v>
      </c>
    </row>
    <row r="48" spans="1:9" ht="25.5" x14ac:dyDescent="0.2">
      <c r="A48" s="15">
        <v>0</v>
      </c>
      <c r="B48" s="22" t="s">
        <v>12</v>
      </c>
      <c r="C48" s="22" t="s">
        <v>90</v>
      </c>
      <c r="D48" s="16" t="s">
        <v>91</v>
      </c>
      <c r="E48" s="17">
        <v>1200</v>
      </c>
      <c r="F48" s="17">
        <v>900</v>
      </c>
      <c r="G48" s="17">
        <v>495.16</v>
      </c>
      <c r="H48" s="18">
        <f t="shared" si="2"/>
        <v>-404.84</v>
      </c>
      <c r="I48" s="18">
        <f t="shared" si="3"/>
        <v>55.017777777777773</v>
      </c>
    </row>
    <row r="49" spans="1:9" ht="25.5" x14ac:dyDescent="0.2">
      <c r="A49" s="15">
        <v>0</v>
      </c>
      <c r="B49" s="22" t="s">
        <v>12</v>
      </c>
      <c r="C49" s="22" t="s">
        <v>92</v>
      </c>
      <c r="D49" s="16" t="s">
        <v>93</v>
      </c>
      <c r="E49" s="17">
        <v>800</v>
      </c>
      <c r="F49" s="17">
        <v>580</v>
      </c>
      <c r="G49" s="17">
        <v>0</v>
      </c>
      <c r="H49" s="18">
        <f t="shared" si="2"/>
        <v>-580</v>
      </c>
      <c r="I49" s="18">
        <f t="shared" si="3"/>
        <v>0</v>
      </c>
    </row>
    <row r="50" spans="1:9" x14ac:dyDescent="0.2">
      <c r="A50" s="15">
        <v>1</v>
      </c>
      <c r="B50" s="22" t="s">
        <v>12</v>
      </c>
      <c r="C50" s="22" t="s">
        <v>94</v>
      </c>
      <c r="D50" s="16" t="s">
        <v>95</v>
      </c>
      <c r="E50" s="17">
        <v>207418.52000000002</v>
      </c>
      <c r="F50" s="17">
        <v>194918.52000000002</v>
      </c>
      <c r="G50" s="17">
        <v>475646.92</v>
      </c>
      <c r="H50" s="18">
        <f t="shared" si="2"/>
        <v>280728.39999999997</v>
      </c>
      <c r="I50" s="18">
        <f t="shared" si="3"/>
        <v>244.02346170081734</v>
      </c>
    </row>
    <row r="51" spans="1:9" x14ac:dyDescent="0.2">
      <c r="A51" s="15">
        <v>0</v>
      </c>
      <c r="B51" s="22" t="s">
        <v>12</v>
      </c>
      <c r="C51" s="22" t="s">
        <v>96</v>
      </c>
      <c r="D51" s="16" t="s">
        <v>97</v>
      </c>
      <c r="E51" s="17">
        <v>50000</v>
      </c>
      <c r="F51" s="17">
        <v>37500</v>
      </c>
      <c r="G51" s="17">
        <v>317312.93</v>
      </c>
      <c r="H51" s="18">
        <f t="shared" si="2"/>
        <v>279812.93</v>
      </c>
      <c r="I51" s="18">
        <f t="shared" si="3"/>
        <v>846.16781333333324</v>
      </c>
    </row>
    <row r="52" spans="1:9" ht="25.5" x14ac:dyDescent="0.2">
      <c r="A52" s="15">
        <v>0</v>
      </c>
      <c r="B52" s="22" t="s">
        <v>12</v>
      </c>
      <c r="C52" s="22" t="s">
        <v>98</v>
      </c>
      <c r="D52" s="16" t="s">
        <v>99</v>
      </c>
      <c r="E52" s="17">
        <v>157418.52000000002</v>
      </c>
      <c r="F52" s="17">
        <v>157418.52000000002</v>
      </c>
      <c r="G52" s="17">
        <v>158333.99</v>
      </c>
      <c r="H52" s="18">
        <f t="shared" si="2"/>
        <v>915.46999999997206</v>
      </c>
      <c r="I52" s="18">
        <f t="shared" si="3"/>
        <v>100.58155164970421</v>
      </c>
    </row>
    <row r="53" spans="1:9" x14ac:dyDescent="0.2">
      <c r="A53" s="15">
        <v>1</v>
      </c>
      <c r="B53" s="22" t="s">
        <v>12</v>
      </c>
      <c r="C53" s="22" t="s">
        <v>100</v>
      </c>
      <c r="D53" s="16" t="s">
        <v>101</v>
      </c>
      <c r="E53" s="17">
        <v>1252000</v>
      </c>
      <c r="F53" s="17">
        <v>939000</v>
      </c>
      <c r="G53" s="17">
        <v>2865070.13</v>
      </c>
      <c r="H53" s="18">
        <f t="shared" si="2"/>
        <v>1926070.13</v>
      </c>
      <c r="I53" s="18">
        <f t="shared" si="3"/>
        <v>305.11928966986153</v>
      </c>
    </row>
    <row r="54" spans="1:9" ht="25.5" x14ac:dyDescent="0.2">
      <c r="A54" s="15">
        <v>0</v>
      </c>
      <c r="B54" s="22" t="s">
        <v>12</v>
      </c>
      <c r="C54" s="22" t="s">
        <v>102</v>
      </c>
      <c r="D54" s="16" t="s">
        <v>103</v>
      </c>
      <c r="E54" s="17">
        <v>983000</v>
      </c>
      <c r="F54" s="17">
        <v>737250</v>
      </c>
      <c r="G54" s="17">
        <v>1389105.14</v>
      </c>
      <c r="H54" s="18">
        <f t="shared" si="2"/>
        <v>651855.1399999999</v>
      </c>
      <c r="I54" s="18">
        <f t="shared" si="3"/>
        <v>188.41710952865375</v>
      </c>
    </row>
    <row r="55" spans="1:9" ht="25.5" x14ac:dyDescent="0.2">
      <c r="A55" s="15">
        <v>0</v>
      </c>
      <c r="B55" s="22" t="s">
        <v>12</v>
      </c>
      <c r="C55" s="22" t="s">
        <v>104</v>
      </c>
      <c r="D55" s="16" t="s">
        <v>105</v>
      </c>
      <c r="E55" s="17">
        <v>269000</v>
      </c>
      <c r="F55" s="17">
        <v>201750</v>
      </c>
      <c r="G55" s="17">
        <v>370389.13</v>
      </c>
      <c r="H55" s="18">
        <f t="shared" si="2"/>
        <v>168639.13</v>
      </c>
      <c r="I55" s="18">
        <f t="shared" si="3"/>
        <v>183.58816852540275</v>
      </c>
    </row>
    <row r="56" spans="1:9" ht="25.5" x14ac:dyDescent="0.2">
      <c r="A56" s="15">
        <v>0</v>
      </c>
      <c r="B56" s="22" t="s">
        <v>12</v>
      </c>
      <c r="C56" s="22" t="s">
        <v>106</v>
      </c>
      <c r="D56" s="16" t="s">
        <v>107</v>
      </c>
      <c r="E56" s="17">
        <v>0</v>
      </c>
      <c r="F56" s="17">
        <v>0</v>
      </c>
      <c r="G56" s="17">
        <v>5447.37</v>
      </c>
      <c r="H56" s="18">
        <f t="shared" si="2"/>
        <v>5447.37</v>
      </c>
      <c r="I56" s="18">
        <f t="shared" si="3"/>
        <v>0</v>
      </c>
    </row>
    <row r="57" spans="1:9" x14ac:dyDescent="0.2">
      <c r="A57" s="15">
        <v>0</v>
      </c>
      <c r="B57" s="22" t="s">
        <v>12</v>
      </c>
      <c r="C57" s="22" t="s">
        <v>108</v>
      </c>
      <c r="D57" s="16" t="s">
        <v>109</v>
      </c>
      <c r="E57" s="17">
        <v>0</v>
      </c>
      <c r="F57" s="17">
        <v>0</v>
      </c>
      <c r="G57" s="17">
        <v>1100128.49</v>
      </c>
      <c r="H57" s="18">
        <f t="shared" si="2"/>
        <v>1100128.49</v>
      </c>
      <c r="I57" s="18">
        <f t="shared" si="3"/>
        <v>0</v>
      </c>
    </row>
    <row r="58" spans="1:9" x14ac:dyDescent="0.2">
      <c r="A58" s="15">
        <v>1</v>
      </c>
      <c r="B58" s="22" t="s">
        <v>12</v>
      </c>
      <c r="C58" s="22" t="s">
        <v>110</v>
      </c>
      <c r="D58" s="16" t="s">
        <v>111</v>
      </c>
      <c r="E58" s="17">
        <v>0</v>
      </c>
      <c r="F58" s="17">
        <v>0</v>
      </c>
      <c r="G58" s="17">
        <v>101100</v>
      </c>
      <c r="H58" s="18">
        <f t="shared" si="2"/>
        <v>101100</v>
      </c>
      <c r="I58" s="18">
        <f t="shared" si="3"/>
        <v>0</v>
      </c>
    </row>
    <row r="59" spans="1:9" ht="38.25" x14ac:dyDescent="0.2">
      <c r="A59" s="15">
        <v>0</v>
      </c>
      <c r="B59" s="22" t="s">
        <v>12</v>
      </c>
      <c r="C59" s="22" t="s">
        <v>112</v>
      </c>
      <c r="D59" s="16" t="s">
        <v>113</v>
      </c>
      <c r="E59" s="17">
        <v>0</v>
      </c>
      <c r="F59" s="17">
        <v>0</v>
      </c>
      <c r="G59" s="17">
        <v>1000</v>
      </c>
      <c r="H59" s="18">
        <f t="shared" si="2"/>
        <v>1000</v>
      </c>
      <c r="I59" s="18">
        <f t="shared" si="3"/>
        <v>0</v>
      </c>
    </row>
    <row r="60" spans="1:9" ht="25.5" x14ac:dyDescent="0.2">
      <c r="A60" s="15">
        <v>0</v>
      </c>
      <c r="B60" s="22" t="s">
        <v>12</v>
      </c>
      <c r="C60" s="22" t="s">
        <v>114</v>
      </c>
      <c r="D60" s="16" t="s">
        <v>115</v>
      </c>
      <c r="E60" s="17">
        <v>0</v>
      </c>
      <c r="F60" s="17">
        <v>0</v>
      </c>
      <c r="G60" s="17">
        <v>100100</v>
      </c>
      <c r="H60" s="18">
        <f t="shared" si="2"/>
        <v>100100</v>
      </c>
      <c r="I60" s="18">
        <f t="shared" si="3"/>
        <v>0</v>
      </c>
    </row>
    <row r="61" spans="1:9" x14ac:dyDescent="0.2">
      <c r="A61" s="15">
        <v>1</v>
      </c>
      <c r="B61" s="22" t="s">
        <v>12</v>
      </c>
      <c r="C61" s="22" t="s">
        <v>116</v>
      </c>
      <c r="D61" s="16" t="s">
        <v>117</v>
      </c>
      <c r="E61" s="17">
        <v>1488000</v>
      </c>
      <c r="F61" s="17">
        <v>1488000</v>
      </c>
      <c r="G61" s="17">
        <v>1487641.07</v>
      </c>
      <c r="H61" s="18">
        <f t="shared" si="2"/>
        <v>-358.92999999993481</v>
      </c>
      <c r="I61" s="18">
        <f t="shared" si="3"/>
        <v>99.975878360215049</v>
      </c>
    </row>
    <row r="62" spans="1:9" ht="38.25" x14ac:dyDescent="0.2">
      <c r="A62" s="15">
        <v>0</v>
      </c>
      <c r="B62" s="22" t="s">
        <v>12</v>
      </c>
      <c r="C62" s="22" t="s">
        <v>118</v>
      </c>
      <c r="D62" s="16" t="s">
        <v>119</v>
      </c>
      <c r="E62" s="17">
        <v>1488000</v>
      </c>
      <c r="F62" s="17">
        <v>1488000</v>
      </c>
      <c r="G62" s="17">
        <v>1487641.07</v>
      </c>
      <c r="H62" s="18">
        <f t="shared" si="2"/>
        <v>-358.92999999993481</v>
      </c>
      <c r="I62" s="18">
        <f t="shared" si="3"/>
        <v>99.975878360215049</v>
      </c>
    </row>
    <row r="63" spans="1:9" x14ac:dyDescent="0.2">
      <c r="A63" s="15">
        <v>1</v>
      </c>
      <c r="B63" s="22" t="s">
        <v>12</v>
      </c>
      <c r="C63" s="22" t="s">
        <v>120</v>
      </c>
      <c r="D63" s="16" t="s">
        <v>121</v>
      </c>
      <c r="E63" s="17">
        <v>73687882</v>
      </c>
      <c r="F63" s="17">
        <v>59760674</v>
      </c>
      <c r="G63" s="17">
        <v>60319774</v>
      </c>
      <c r="H63" s="18">
        <f t="shared" si="2"/>
        <v>559100</v>
      </c>
      <c r="I63" s="18">
        <f t="shared" si="3"/>
        <v>100.93556508415551</v>
      </c>
    </row>
    <row r="64" spans="1:9" x14ac:dyDescent="0.2">
      <c r="A64" s="15">
        <v>0</v>
      </c>
      <c r="B64" s="22" t="s">
        <v>12</v>
      </c>
      <c r="C64" s="22" t="s">
        <v>122</v>
      </c>
      <c r="D64" s="16" t="s">
        <v>123</v>
      </c>
      <c r="E64" s="17">
        <v>9891100</v>
      </c>
      <c r="F64" s="17">
        <v>7418700</v>
      </c>
      <c r="G64" s="17">
        <v>7418700</v>
      </c>
      <c r="H64" s="18">
        <f t="shared" si="2"/>
        <v>0</v>
      </c>
      <c r="I64" s="18">
        <f t="shared" si="3"/>
        <v>100</v>
      </c>
    </row>
    <row r="65" spans="1:9" ht="51" x14ac:dyDescent="0.2">
      <c r="A65" s="15">
        <v>0</v>
      </c>
      <c r="B65" s="22" t="s">
        <v>12</v>
      </c>
      <c r="C65" s="22" t="s">
        <v>124</v>
      </c>
      <c r="D65" s="16" t="s">
        <v>125</v>
      </c>
      <c r="E65" s="17">
        <v>10824000</v>
      </c>
      <c r="F65" s="17">
        <v>8542400</v>
      </c>
      <c r="G65" s="17">
        <v>8542400</v>
      </c>
      <c r="H65" s="18">
        <f t="shared" si="2"/>
        <v>0</v>
      </c>
      <c r="I65" s="18">
        <f t="shared" si="3"/>
        <v>100</v>
      </c>
    </row>
    <row r="66" spans="1:9" x14ac:dyDescent="0.2">
      <c r="A66" s="15">
        <v>0</v>
      </c>
      <c r="B66" s="22" t="s">
        <v>12</v>
      </c>
      <c r="C66" s="22" t="s">
        <v>126</v>
      </c>
      <c r="D66" s="16" t="s">
        <v>127</v>
      </c>
      <c r="E66" s="17">
        <v>42083435</v>
      </c>
      <c r="F66" s="17">
        <v>33637735</v>
      </c>
      <c r="G66" s="17">
        <v>33637735</v>
      </c>
      <c r="H66" s="18">
        <f t="shared" si="2"/>
        <v>0</v>
      </c>
      <c r="I66" s="18">
        <f t="shared" si="3"/>
        <v>100</v>
      </c>
    </row>
    <row r="67" spans="1:9" ht="25.5" x14ac:dyDescent="0.2">
      <c r="A67" s="15">
        <v>0</v>
      </c>
      <c r="B67" s="22" t="s">
        <v>12</v>
      </c>
      <c r="C67" s="22" t="s">
        <v>128</v>
      </c>
      <c r="D67" s="16" t="s">
        <v>129</v>
      </c>
      <c r="E67" s="17">
        <v>310500</v>
      </c>
      <c r="F67" s="17">
        <v>168400</v>
      </c>
      <c r="G67" s="17">
        <v>168400</v>
      </c>
      <c r="H67" s="18">
        <f t="shared" si="2"/>
        <v>0</v>
      </c>
      <c r="I67" s="18">
        <f t="shared" si="3"/>
        <v>100</v>
      </c>
    </row>
    <row r="68" spans="1:9" ht="38.25" x14ac:dyDescent="0.2">
      <c r="A68" s="15">
        <v>0</v>
      </c>
      <c r="B68" s="22" t="s">
        <v>12</v>
      </c>
      <c r="C68" s="22" t="s">
        <v>130</v>
      </c>
      <c r="D68" s="16" t="s">
        <v>131</v>
      </c>
      <c r="E68" s="17">
        <v>507200</v>
      </c>
      <c r="F68" s="17">
        <v>507200</v>
      </c>
      <c r="G68" s="17">
        <v>507200</v>
      </c>
      <c r="H68" s="18">
        <f t="shared" si="2"/>
        <v>0</v>
      </c>
      <c r="I68" s="18">
        <f t="shared" si="3"/>
        <v>100</v>
      </c>
    </row>
    <row r="69" spans="1:9" ht="25.5" x14ac:dyDescent="0.2">
      <c r="A69" s="15">
        <v>0</v>
      </c>
      <c r="B69" s="22" t="s">
        <v>12</v>
      </c>
      <c r="C69" s="22" t="s">
        <v>132</v>
      </c>
      <c r="D69" s="16" t="s">
        <v>133</v>
      </c>
      <c r="E69" s="17">
        <v>3137300</v>
      </c>
      <c r="F69" s="17">
        <v>3137300</v>
      </c>
      <c r="G69" s="17">
        <v>3696400</v>
      </c>
      <c r="H69" s="18">
        <f t="shared" si="2"/>
        <v>559100</v>
      </c>
      <c r="I69" s="18">
        <f t="shared" si="3"/>
        <v>117.82105632231537</v>
      </c>
    </row>
    <row r="70" spans="1:9" x14ac:dyDescent="0.2">
      <c r="A70" s="15">
        <v>0</v>
      </c>
      <c r="B70" s="22" t="s">
        <v>12</v>
      </c>
      <c r="C70" s="22" t="s">
        <v>134</v>
      </c>
      <c r="D70" s="16" t="s">
        <v>135</v>
      </c>
      <c r="E70" s="17">
        <v>417430</v>
      </c>
      <c r="F70" s="17">
        <v>417430</v>
      </c>
      <c r="G70" s="17">
        <v>417430</v>
      </c>
      <c r="H70" s="18">
        <f t="shared" si="2"/>
        <v>0</v>
      </c>
      <c r="I70" s="18">
        <f t="shared" si="3"/>
        <v>100</v>
      </c>
    </row>
    <row r="71" spans="1:9" ht="51" x14ac:dyDescent="0.2">
      <c r="A71" s="15">
        <v>0</v>
      </c>
      <c r="B71" s="22" t="s">
        <v>12</v>
      </c>
      <c r="C71" s="22" t="s">
        <v>136</v>
      </c>
      <c r="D71" s="16" t="s">
        <v>137</v>
      </c>
      <c r="E71" s="17">
        <v>2761803</v>
      </c>
      <c r="F71" s="17">
        <v>2761803</v>
      </c>
      <c r="G71" s="17">
        <v>2761803</v>
      </c>
      <c r="H71" s="18">
        <f t="shared" si="2"/>
        <v>0</v>
      </c>
      <c r="I71" s="18">
        <f t="shared" si="3"/>
        <v>100</v>
      </c>
    </row>
    <row r="72" spans="1:9" ht="25.5" x14ac:dyDescent="0.2">
      <c r="A72" s="15">
        <v>0</v>
      </c>
      <c r="B72" s="22" t="s">
        <v>12</v>
      </c>
      <c r="C72" s="22" t="s">
        <v>138</v>
      </c>
      <c r="D72" s="16" t="s">
        <v>139</v>
      </c>
      <c r="E72" s="17">
        <v>1357500</v>
      </c>
      <c r="F72" s="17">
        <v>904300</v>
      </c>
      <c r="G72" s="17">
        <v>904300</v>
      </c>
      <c r="H72" s="18">
        <f t="shared" si="2"/>
        <v>0</v>
      </c>
      <c r="I72" s="18">
        <f t="shared" si="3"/>
        <v>100</v>
      </c>
    </row>
    <row r="73" spans="1:9" ht="38.25" x14ac:dyDescent="0.2">
      <c r="A73" s="15">
        <v>0</v>
      </c>
      <c r="B73" s="22" t="s">
        <v>12</v>
      </c>
      <c r="C73" s="22" t="s">
        <v>140</v>
      </c>
      <c r="D73" s="16" t="s">
        <v>141</v>
      </c>
      <c r="E73" s="17">
        <v>2199300</v>
      </c>
      <c r="F73" s="17">
        <v>2199300</v>
      </c>
      <c r="G73" s="17">
        <v>2199300</v>
      </c>
      <c r="H73" s="18">
        <f t="shared" ref="H73:H104" si="4">G73-F73</f>
        <v>0</v>
      </c>
      <c r="I73" s="18">
        <f t="shared" si="3"/>
        <v>100</v>
      </c>
    </row>
    <row r="74" spans="1:9" ht="51" x14ac:dyDescent="0.2">
      <c r="A74" s="15">
        <v>0</v>
      </c>
      <c r="B74" s="22" t="s">
        <v>12</v>
      </c>
      <c r="C74" s="22" t="s">
        <v>142</v>
      </c>
      <c r="D74" s="16" t="s">
        <v>143</v>
      </c>
      <c r="E74" s="17">
        <v>198314</v>
      </c>
      <c r="F74" s="17">
        <v>66106</v>
      </c>
      <c r="G74" s="17">
        <v>66106</v>
      </c>
      <c r="H74" s="18">
        <f t="shared" si="4"/>
        <v>0</v>
      </c>
      <c r="I74" s="18">
        <f t="shared" si="3"/>
        <v>100</v>
      </c>
    </row>
    <row r="75" spans="1:9" x14ac:dyDescent="0.2">
      <c r="A75" s="15">
        <v>1</v>
      </c>
      <c r="B75" s="22"/>
      <c r="C75" s="22" t="s">
        <v>144</v>
      </c>
      <c r="D75" s="16" t="s">
        <v>145</v>
      </c>
      <c r="E75" s="17">
        <v>101193144.52</v>
      </c>
      <c r="F75" s="17">
        <v>71564574.519999996</v>
      </c>
      <c r="G75" s="17">
        <v>77707862.199999973</v>
      </c>
      <c r="H75" s="18">
        <f t="shared" si="4"/>
        <v>6143287.6799999774</v>
      </c>
      <c r="I75" s="18">
        <f t="shared" si="3"/>
        <v>108.58425795333015</v>
      </c>
    </row>
    <row r="76" spans="1:9" x14ac:dyDescent="0.2">
      <c r="A76" s="15">
        <v>1</v>
      </c>
      <c r="B76" s="22"/>
      <c r="C76" s="22" t="s">
        <v>144</v>
      </c>
      <c r="D76" s="16" t="s">
        <v>146</v>
      </c>
      <c r="E76" s="17">
        <v>174881026.51999998</v>
      </c>
      <c r="F76" s="17">
        <v>131325248.52</v>
      </c>
      <c r="G76" s="17">
        <v>138027636.19999999</v>
      </c>
      <c r="H76" s="18">
        <f t="shared" si="4"/>
        <v>6702387.6799999923</v>
      </c>
      <c r="I76" s="18">
        <f t="shared" si="3"/>
        <v>105.10365505151071</v>
      </c>
    </row>
  </sheetData>
  <mergeCells count="2">
    <mergeCell ref="B3:I3"/>
    <mergeCell ref="B5:I5"/>
  </mergeCells>
  <conditionalFormatting sqref="B9:B76">
    <cfRule type="expression" dxfId="8" priority="1" stopIfTrue="1">
      <formula>A9=1</formula>
    </cfRule>
  </conditionalFormatting>
  <conditionalFormatting sqref="C9:C76">
    <cfRule type="expression" dxfId="7" priority="2" stopIfTrue="1">
      <formula>A9=1</formula>
    </cfRule>
  </conditionalFormatting>
  <conditionalFormatting sqref="D9:D76">
    <cfRule type="expression" dxfId="6" priority="3" stopIfTrue="1">
      <formula>A9=1</formula>
    </cfRule>
  </conditionalFormatting>
  <conditionalFormatting sqref="E9:E76">
    <cfRule type="expression" dxfId="4" priority="5" stopIfTrue="1">
      <formula>A9=1</formula>
    </cfRule>
  </conditionalFormatting>
  <conditionalFormatting sqref="F9:F76">
    <cfRule type="expression" dxfId="3" priority="6" stopIfTrue="1">
      <formula>A9=1</formula>
    </cfRule>
  </conditionalFormatting>
  <conditionalFormatting sqref="G9:G76">
    <cfRule type="expression" dxfId="2" priority="7" stopIfTrue="1">
      <formula>A9=1</formula>
    </cfRule>
  </conditionalFormatting>
  <conditionalFormatting sqref="H9:H76">
    <cfRule type="expression" dxfId="1" priority="8" stopIfTrue="1">
      <formula>A9=1</formula>
    </cfRule>
  </conditionalFormatting>
  <conditionalFormatting sqref="I9:I76">
    <cfRule type="expression" dxfId="0" priority="9" stopIfTrue="1">
      <formula>A9=1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2025-10-28T12:53:05Z</cp:lastPrinted>
  <dcterms:created xsi:type="dcterms:W3CDTF">2025-10-28T12:51:22Z</dcterms:created>
  <dcterms:modified xsi:type="dcterms:W3CDTF">2025-10-28T12:53:40Z</dcterms:modified>
</cp:coreProperties>
</file>