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635" windowHeight="12600"/>
  </bookViews>
  <sheets>
    <sheet name="Лист1" sheetId="1" r:id="rId1"/>
  </sheets>
  <definedNames>
    <definedName name="_xlnm.Print_Titles" localSheetId="0">Лист1!$7:$8</definedName>
  </definedNames>
  <calcPr calcId="144525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9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0" i="1"/>
  <c r="H11" i="1"/>
  <c r="H12" i="1"/>
  <c r="H9" i="1"/>
</calcChain>
</file>

<file path=xl/sharedStrings.xml><?xml version="1.0" encoding="utf-8"?>
<sst xmlns="http://schemas.openxmlformats.org/spreadsheetml/2006/main" count="230" uniqueCount="157">
  <si>
    <t>Аналіз виконання плану по доходах</t>
  </si>
  <si>
    <t>грн.</t>
  </si>
  <si>
    <t>КМБ</t>
  </si>
  <si>
    <t>ККД</t>
  </si>
  <si>
    <t>Доходи</t>
  </si>
  <si>
    <t>Уточн.річн. план</t>
  </si>
  <si>
    <t>Факт</t>
  </si>
  <si>
    <t>+/-</t>
  </si>
  <si>
    <t>% викон.</t>
  </si>
  <si>
    <t>1151200000</t>
  </si>
  <si>
    <t>11000000</t>
  </si>
  <si>
    <t>Податки на доходи, податки на прибуток, податки на збільшення ринкової вартості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</si>
  <si>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</si>
  <si>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</si>
  <si>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</si>
  <si>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</si>
  <si>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</si>
  <si>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</si>
  <si>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</si>
  <si>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</si>
  <si>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</si>
  <si>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</si>
  <si>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</si>
  <si>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</si>
  <si>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</si>
  <si>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</si>
  <si>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</si>
  <si>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</si>
  <si>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</si>
  <si>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</si>
  <si>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</si>
  <si>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</si>
  <si>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</si>
  <si>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</si>
  <si>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</si>
  <si>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</si>
  <si>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</si>
  <si>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</si>
  <si>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</si>
  <si>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</si>
  <si>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</si>
  <si>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</si>
  <si>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</si>
  <si>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</si>
  <si>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</si>
  <si>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</si>
  <si>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</si>
  <si>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</si>
  <si>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</si>
  <si>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</si>
  <si>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</si>
  <si>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</si>
  <si>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</si>
  <si>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</si>
  <si>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</si>
  <si>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</si>
  <si>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</si>
  <si>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</si>
  <si>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</si>
  <si>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</si>
  <si>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</si>
  <si>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</si>
  <si>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</si>
  <si>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</si>
  <si>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</si>
  <si>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</si>
  <si>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</si>
  <si>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</si>
  <si>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</si>
  <si>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</si>
  <si>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</si>
  <si>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</si>
  <si>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</si>
  <si>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</si>
  <si>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</si>
  <si>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21000000</t>
  </si>
  <si>
    <t>Доходи від власності та підприємницької діяльності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</si>
  <si>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</si>
  <si>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</si>
  <si>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</si>
  <si>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</si>
  <si>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</si>
  <si>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</si>
  <si>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</si>
  <si>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</si>
  <si>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</si>
  <si>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</si>
  <si>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</si>
  <si>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</si>
  <si>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</si>
  <si>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</si>
  <si>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</si>
  <si>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</si>
  <si>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</si>
  <si>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</si>
  <si>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</si>
  <si>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</si>
  <si>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</si>
  <si>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</si>
  <si>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</si>
  <si>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</si>
  <si>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</si>
  <si>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</si>
  <si>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</si>
  <si>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</si>
  <si>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</si>
  <si>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</si>
  <si>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</si>
  <si>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</si>
  <si>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</si>
  <si>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</si>
  <si>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</si>
  <si>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</si>
  <si>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</si>
  <si>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</si>
  <si>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31000000</t>
  </si>
  <si>
    <t>Надходження від продажу основного капіталу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</si>
  <si>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</si>
  <si>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</si>
  <si>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</si>
  <si>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</si>
  <si>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</si>
  <si>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</si>
  <si>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</si>
  <si>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</si>
  <si>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41000000</t>
  </si>
  <si>
    <t>Від органів державного управління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</si>
  <si>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</si>
  <si>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</si>
  <si>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</si>
  <si>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</si>
  <si>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</si>
  <si>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</si>
  <si>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</si>
  <si>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</si>
  <si>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</si>
  <si>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</si>
  <si>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</si>
  <si>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</si>
  <si>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</si>
  <si>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</si>
  <si>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</si>
  <si>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</si>
  <si>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</si>
  <si>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</si>
  <si>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</si>
  <si>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</si>
  <si>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</si>
  <si>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</si>
  <si>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41058900</t>
  </si>
  <si>
    <t>Субвенція з місцевого бюджету на реалізацію публічного інвестиційного проекту на безперешкодний доступ до якісної освіти - шкільні автобуси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</si>
  <si>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</si>
  <si>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</si>
  <si>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</si>
  <si>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</si>
  <si>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</si>
  <si>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 xml:space="preserve">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</si>
</sst>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B1" zoomScaleNormal="100" workbookViewId="0">
      <selection activeCell="B6" sqref="B6"/>
    </sheetView>
  </sheetViews>
  <sheetFormatPr defaultRowHeight="12.75" x14ac:dyDescent="0.2"/>
  <cols>
    <col min="1" max="1" width="0" hidden="1" customWidth="1"/>
    <col min="2" max="3" width="12.33203125" style="18" customWidth="1"/>
    <col min="4" max="4" width="50.83203125" style="3" customWidth="1"/>
    <col min="5" max="5" width="16.1640625" style="4" customWidth="1"/>
    <col min="6" max="6" width="15.6640625" style="4" bestFit="1" customWidth="1"/>
    <col min="7" max="7" width="14" style="4" bestFit="1" customWidth="1"/>
    <col min="8" max="8" width="9.5" style="4" bestFit="1" customWidth="1"/>
  </cols>
  <sheetData>
    <row r="1" spans="1:8" x14ac:dyDescent="0.2">
      <c r="B1" s="20"/>
    </row>
    <row r="2" spans="1:8" x14ac:dyDescent="0.2">
      <c r="B2" s="1"/>
      <c r="C2" s="1"/>
      <c r="D2" s="2"/>
      <c r="E2" s="5"/>
      <c r="F2" s="5"/>
      <c r="G2" s="5"/>
      <c r="H2" s="5"/>
    </row>
    <row r="3" spans="1:8" ht="22.5" x14ac:dyDescent="0.3">
      <c r="B3" s="21" t="s">
        <v>0</v>
      </c>
      <c r="C3" s="22"/>
      <c r="D3" s="22"/>
      <c r="E3" s="22"/>
      <c r="F3" s="22"/>
      <c r="G3" s="22"/>
      <c r="H3" s="22"/>
    </row>
    <row r="4" spans="1:8" x14ac:dyDescent="0.2">
      <c r="B4" s="1"/>
      <c r="C4" s="1"/>
      <c r="D4" s="2"/>
      <c r="E4" s="5"/>
      <c r="F4" s="5"/>
      <c r="G4" s="5"/>
      <c r="H4" s="5"/>
    </row>
    <row r="5" spans="1:8" ht="18.75" x14ac:dyDescent="0.3">
      <c r="B5" s="23" t="s">
        <v>156</v>
      </c>
      <c r="C5" s="22"/>
      <c r="D5" s="22"/>
      <c r="E5" s="22"/>
      <c r="F5" s="22"/>
      <c r="G5" s="22"/>
      <c r="H5" s="22"/>
    </row>
    <row r="6" spans="1:8" x14ac:dyDescent="0.2">
      <c r="H6" s="6" t="s">
        <v>1</v>
      </c>
    </row>
    <row r="7" spans="1:8" ht="28.5" customHeight="1" x14ac:dyDescent="0.2">
      <c r="A7" s="7"/>
      <c r="B7" s="8" t="s">
        <v>2</v>
      </c>
      <c r="C7" s="8" t="s">
        <v>3</v>
      </c>
      <c r="D7" s="9" t="s">
        <v>4</v>
      </c>
      <c r="E7" s="10" t="s">
        <v>5</v>
      </c>
      <c r="F7" s="11" t="s">
        <v>6</v>
      </c>
      <c r="G7" s="11" t="s">
        <v>7</v>
      </c>
      <c r="H7" s="11" t="s">
        <v>8</v>
      </c>
    </row>
    <row r="8" spans="1:8" x14ac:dyDescent="0.2">
      <c r="A8" s="7"/>
      <c r="B8" s="16">
        <v>1</v>
      </c>
      <c r="C8" s="16">
        <v>2</v>
      </c>
      <c r="D8" s="17">
        <v>3</v>
      </c>
      <c r="E8" s="16">
        <v>5</v>
      </c>
      <c r="F8" s="16">
        <v>7</v>
      </c>
      <c r="G8" s="16">
        <v>8</v>
      </c>
      <c r="H8" s="16">
        <v>9</v>
      </c>
    </row>
    <row r="9" spans="1:8" ht="25.5" x14ac:dyDescent="0.2">
      <c r="A9" s="12">
        <v>1</v>
      </c>
      <c r="B9" s="19" t="s">
        <v>9</v>
      </c>
      <c r="C9" s="19" t="s">
        <v>10</v>
      </c>
      <c r="D9" s="13" t="s">
        <v>11</v>
      </c>
      <c r="E9" s="14">
        <v>61123555.350000001</v>
      </c>
      <c r="F9" s="14">
        <v>59940023.660000011</v>
      </c>
      <c r="G9" s="15">
        <f>E9-F9</f>
        <v>1183531.6899999902</v>
      </c>
      <c r="H9" s="15">
        <f t="shared" ref="H9:H40" si="0">IF(E9=0,0,F9/E9*100)</f>
        <v>98.06370607334118</v>
      </c>
    </row>
    <row r="10" spans="1:8" ht="38.25" x14ac:dyDescent="0.2">
      <c r="A10" s="12">
        <v>0</v>
      </c>
      <c r="B10" s="19" t="s">
        <v>9</v>
      </c>
      <c r="C10" s="19" t="s">
        <v>12</v>
      </c>
      <c r="D10" s="13" t="s">
        <v>13</v>
      </c>
      <c r="E10" s="14">
        <v>41909455.350000001</v>
      </c>
      <c r="F10" s="14">
        <v>42416662.170000002</v>
      </c>
      <c r="G10" s="15">
        <f t="shared" ref="G10:G73" si="1">E10-F10</f>
        <v>-507206.8200000003</v>
      </c>
      <c r="H10" s="15">
        <f t="shared" si="0"/>
        <v>101.21024436076334</v>
      </c>
    </row>
    <row r="11" spans="1:8" ht="38.25" x14ac:dyDescent="0.2">
      <c r="A11" s="12">
        <v>0</v>
      </c>
      <c r="B11" s="19" t="s">
        <v>9</v>
      </c>
      <c r="C11" s="19" t="s">
        <v>14</v>
      </c>
      <c r="D11" s="13" t="s">
        <v>15</v>
      </c>
      <c r="E11" s="14">
        <v>15610000</v>
      </c>
      <c r="F11" s="14">
        <v>13803915.23</v>
      </c>
      <c r="G11" s="15">
        <f t="shared" si="1"/>
        <v>1806084.7699999996</v>
      </c>
      <c r="H11" s="15">
        <f t="shared" si="0"/>
        <v>88.429950224215247</v>
      </c>
    </row>
    <row r="12" spans="1:8" ht="38.25" x14ac:dyDescent="0.2">
      <c r="A12" s="12">
        <v>0</v>
      </c>
      <c r="B12" s="19" t="s">
        <v>9</v>
      </c>
      <c r="C12" s="19" t="s">
        <v>16</v>
      </c>
      <c r="D12" s="13" t="s">
        <v>17</v>
      </c>
      <c r="E12" s="14">
        <v>151200</v>
      </c>
      <c r="F12" s="14">
        <v>140711.76999999999</v>
      </c>
      <c r="G12" s="15">
        <f t="shared" si="1"/>
        <v>10488.23000000001</v>
      </c>
      <c r="H12" s="15">
        <f t="shared" si="0"/>
        <v>93.063339947089943</v>
      </c>
    </row>
    <row r="13" spans="1:8" ht="38.25" x14ac:dyDescent="0.2">
      <c r="A13" s="12">
        <v>0</v>
      </c>
      <c r="B13" s="19" t="s">
        <v>9</v>
      </c>
      <c r="C13" s="19" t="s">
        <v>18</v>
      </c>
      <c r="D13" s="13" t="s">
        <v>19</v>
      </c>
      <c r="E13" s="14">
        <v>3447900</v>
      </c>
      <c r="F13" s="14">
        <v>3579730.49</v>
      </c>
      <c r="G13" s="15">
        <f t="shared" si="1"/>
        <v>-131830.49000000022</v>
      </c>
      <c r="H13" s="15">
        <f t="shared" si="0"/>
        <v>103.82350097160591</v>
      </c>
    </row>
    <row r="14" spans="1:8" ht="25.5" x14ac:dyDescent="0.2">
      <c r="A14" s="12">
        <v>0</v>
      </c>
      <c r="B14" s="19" t="s">
        <v>9</v>
      </c>
      <c r="C14" s="19" t="s">
        <v>20</v>
      </c>
      <c r="D14" s="13" t="s">
        <v>21</v>
      </c>
      <c r="E14" s="14">
        <v>5000</v>
      </c>
      <c r="F14" s="14">
        <v>-996</v>
      </c>
      <c r="G14" s="15">
        <f t="shared" si="1"/>
        <v>5996</v>
      </c>
      <c r="H14" s="15">
        <f t="shared" si="0"/>
        <v>-19.919999999999998</v>
      </c>
    </row>
    <row r="15" spans="1:8" ht="25.5" x14ac:dyDescent="0.2">
      <c r="A15" s="12">
        <v>1</v>
      </c>
      <c r="B15" s="19" t="s">
        <v>9</v>
      </c>
      <c r="C15" s="19" t="s">
        <v>22</v>
      </c>
      <c r="D15" s="13" t="s">
        <v>23</v>
      </c>
      <c r="E15" s="14">
        <v>86500</v>
      </c>
      <c r="F15" s="14">
        <v>68327.819999999992</v>
      </c>
      <c r="G15" s="15">
        <f t="shared" si="1"/>
        <v>18172.180000000008</v>
      </c>
      <c r="H15" s="15">
        <f t="shared" si="0"/>
        <v>78.991699421965308</v>
      </c>
    </row>
    <row r="16" spans="1:8" ht="38.25" x14ac:dyDescent="0.2">
      <c r="A16" s="12">
        <v>0</v>
      </c>
      <c r="B16" s="19" t="s">
        <v>9</v>
      </c>
      <c r="C16" s="19" t="s">
        <v>24</v>
      </c>
      <c r="D16" s="13" t="s">
        <v>25</v>
      </c>
      <c r="E16" s="14">
        <v>35500</v>
      </c>
      <c r="F16" s="14">
        <v>35085.89</v>
      </c>
      <c r="G16" s="15">
        <f t="shared" si="1"/>
        <v>414.11000000000058</v>
      </c>
      <c r="H16" s="15">
        <f t="shared" si="0"/>
        <v>98.833492957746486</v>
      </c>
    </row>
    <row r="17" spans="1:8" ht="63.75" x14ac:dyDescent="0.2">
      <c r="A17" s="12">
        <v>0</v>
      </c>
      <c r="B17" s="19" t="s">
        <v>9</v>
      </c>
      <c r="C17" s="19" t="s">
        <v>26</v>
      </c>
      <c r="D17" s="13" t="s">
        <v>27</v>
      </c>
      <c r="E17" s="14">
        <v>9000</v>
      </c>
      <c r="F17" s="14">
        <v>32213.759999999998</v>
      </c>
      <c r="G17" s="15">
        <f t="shared" si="1"/>
        <v>-23213.759999999998</v>
      </c>
      <c r="H17" s="15">
        <f t="shared" si="0"/>
        <v>357.93066666666664</v>
      </c>
    </row>
    <row r="18" spans="1:8" ht="63.75" x14ac:dyDescent="0.2">
      <c r="A18" s="12">
        <v>0</v>
      </c>
      <c r="B18" s="19" t="s">
        <v>9</v>
      </c>
      <c r="C18" s="19" t="s">
        <v>28</v>
      </c>
      <c r="D18" s="13" t="s">
        <v>29</v>
      </c>
      <c r="E18" s="14">
        <v>42000</v>
      </c>
      <c r="F18" s="14">
        <v>1028.17</v>
      </c>
      <c r="G18" s="15">
        <f t="shared" si="1"/>
        <v>40971.83</v>
      </c>
      <c r="H18" s="15">
        <f t="shared" si="0"/>
        <v>2.4480238095238098</v>
      </c>
    </row>
    <row r="19" spans="1:8" x14ac:dyDescent="0.2">
      <c r="A19" s="12">
        <v>1</v>
      </c>
      <c r="B19" s="19" t="s">
        <v>9</v>
      </c>
      <c r="C19" s="19" t="s">
        <v>30</v>
      </c>
      <c r="D19" s="13" t="s">
        <v>31</v>
      </c>
      <c r="E19" s="14">
        <v>6270000</v>
      </c>
      <c r="F19" s="14">
        <v>7617886.3099999996</v>
      </c>
      <c r="G19" s="15">
        <f t="shared" si="1"/>
        <v>-1347886.3099999996</v>
      </c>
      <c r="H19" s="15">
        <f t="shared" si="0"/>
        <v>121.49738931419458</v>
      </c>
    </row>
    <row r="20" spans="1:8" x14ac:dyDescent="0.2">
      <c r="A20" s="12">
        <v>0</v>
      </c>
      <c r="B20" s="19" t="s">
        <v>9</v>
      </c>
      <c r="C20" s="19" t="s">
        <v>32</v>
      </c>
      <c r="D20" s="13" t="s">
        <v>33</v>
      </c>
      <c r="E20" s="14">
        <v>130000</v>
      </c>
      <c r="F20" s="14">
        <v>199433.33</v>
      </c>
      <c r="G20" s="15">
        <f t="shared" si="1"/>
        <v>-69433.329999999987</v>
      </c>
      <c r="H20" s="15">
        <f t="shared" si="0"/>
        <v>153.41025384615384</v>
      </c>
    </row>
    <row r="21" spans="1:8" x14ac:dyDescent="0.2">
      <c r="A21" s="12">
        <v>0</v>
      </c>
      <c r="B21" s="19" t="s">
        <v>9</v>
      </c>
      <c r="C21" s="19" t="s">
        <v>34</v>
      </c>
      <c r="D21" s="13" t="s">
        <v>33</v>
      </c>
      <c r="E21" s="14">
        <v>1800000</v>
      </c>
      <c r="F21" s="14">
        <v>1974300.54</v>
      </c>
      <c r="G21" s="15">
        <f t="shared" si="1"/>
        <v>-174300.54000000004</v>
      </c>
      <c r="H21" s="15">
        <f t="shared" si="0"/>
        <v>109.68336333333333</v>
      </c>
    </row>
    <row r="22" spans="1:8" ht="76.5" x14ac:dyDescent="0.2">
      <c r="A22" s="12">
        <v>0</v>
      </c>
      <c r="B22" s="19" t="s">
        <v>9</v>
      </c>
      <c r="C22" s="19" t="s">
        <v>35</v>
      </c>
      <c r="D22" s="13" t="s">
        <v>36</v>
      </c>
      <c r="E22" s="14">
        <v>2700000</v>
      </c>
      <c r="F22" s="14">
        <v>3654480.22</v>
      </c>
      <c r="G22" s="15">
        <f t="shared" si="1"/>
        <v>-954480.2200000002</v>
      </c>
      <c r="H22" s="15">
        <f t="shared" si="0"/>
        <v>135.35111925925926</v>
      </c>
    </row>
    <row r="23" spans="1:8" ht="63.75" x14ac:dyDescent="0.2">
      <c r="A23" s="12">
        <v>0</v>
      </c>
      <c r="B23" s="19" t="s">
        <v>9</v>
      </c>
      <c r="C23" s="19" t="s">
        <v>37</v>
      </c>
      <c r="D23" s="13" t="s">
        <v>38</v>
      </c>
      <c r="E23" s="14">
        <v>1640000</v>
      </c>
      <c r="F23" s="14">
        <v>1789672.22</v>
      </c>
      <c r="G23" s="15">
        <f t="shared" si="1"/>
        <v>-149672.21999999997</v>
      </c>
      <c r="H23" s="15">
        <f t="shared" si="0"/>
        <v>109.12635487804879</v>
      </c>
    </row>
    <row r="24" spans="1:8" ht="38.25" x14ac:dyDescent="0.2">
      <c r="A24" s="12">
        <v>1</v>
      </c>
      <c r="B24" s="19" t="s">
        <v>9</v>
      </c>
      <c r="C24" s="19" t="s">
        <v>39</v>
      </c>
      <c r="D24" s="13" t="s">
        <v>40</v>
      </c>
      <c r="E24" s="14">
        <v>31619000</v>
      </c>
      <c r="F24" s="14">
        <v>32460820.810000002</v>
      </c>
      <c r="G24" s="15">
        <f t="shared" si="1"/>
        <v>-841820.81000000238</v>
      </c>
      <c r="H24" s="15">
        <f t="shared" si="0"/>
        <v>102.66238910148961</v>
      </c>
    </row>
    <row r="25" spans="1:8" ht="38.25" x14ac:dyDescent="0.2">
      <c r="A25" s="12">
        <v>0</v>
      </c>
      <c r="B25" s="19" t="s">
        <v>9</v>
      </c>
      <c r="C25" s="19" t="s">
        <v>41</v>
      </c>
      <c r="D25" s="13" t="s">
        <v>42</v>
      </c>
      <c r="E25" s="14">
        <v>0</v>
      </c>
      <c r="F25" s="14">
        <v>106.51</v>
      </c>
      <c r="G25" s="15">
        <f t="shared" si="1"/>
        <v>-106.51</v>
      </c>
      <c r="H25" s="15">
        <f t="shared" si="0"/>
        <v>0</v>
      </c>
    </row>
    <row r="26" spans="1:8" ht="38.25" x14ac:dyDescent="0.2">
      <c r="A26" s="12">
        <v>0</v>
      </c>
      <c r="B26" s="19" t="s">
        <v>9</v>
      </c>
      <c r="C26" s="19" t="s">
        <v>43</v>
      </c>
      <c r="D26" s="13" t="s">
        <v>44</v>
      </c>
      <c r="E26" s="14">
        <v>42000</v>
      </c>
      <c r="F26" s="14">
        <v>45967.24</v>
      </c>
      <c r="G26" s="15">
        <f t="shared" si="1"/>
        <v>-3967.239999999998</v>
      </c>
      <c r="H26" s="15">
        <f t="shared" si="0"/>
        <v>109.44580952380952</v>
      </c>
    </row>
    <row r="27" spans="1:8" ht="38.25" x14ac:dyDescent="0.2">
      <c r="A27" s="12">
        <v>0</v>
      </c>
      <c r="B27" s="19" t="s">
        <v>9</v>
      </c>
      <c r="C27" s="19" t="s">
        <v>45</v>
      </c>
      <c r="D27" s="13" t="s">
        <v>46</v>
      </c>
      <c r="E27" s="14">
        <v>230000</v>
      </c>
      <c r="F27" s="14">
        <v>143349.01999999999</v>
      </c>
      <c r="G27" s="15">
        <f t="shared" si="1"/>
        <v>86650.98000000001</v>
      </c>
      <c r="H27" s="15">
        <f t="shared" si="0"/>
        <v>62.325660869565212</v>
      </c>
    </row>
    <row r="28" spans="1:8" ht="38.25" x14ac:dyDescent="0.2">
      <c r="A28" s="12">
        <v>0</v>
      </c>
      <c r="B28" s="19" t="s">
        <v>9</v>
      </c>
      <c r="C28" s="19" t="s">
        <v>47</v>
      </c>
      <c r="D28" s="13" t="s">
        <v>48</v>
      </c>
      <c r="E28" s="14">
        <v>287000</v>
      </c>
      <c r="F28" s="14">
        <v>317556.26</v>
      </c>
      <c r="G28" s="15">
        <f t="shared" si="1"/>
        <v>-30556.260000000009</v>
      </c>
      <c r="H28" s="15">
        <f t="shared" si="0"/>
        <v>110.64678048780488</v>
      </c>
    </row>
    <row r="29" spans="1:8" x14ac:dyDescent="0.2">
      <c r="A29" s="12">
        <v>0</v>
      </c>
      <c r="B29" s="19" t="s">
        <v>9</v>
      </c>
      <c r="C29" s="19" t="s">
        <v>49</v>
      </c>
      <c r="D29" s="13" t="s">
        <v>50</v>
      </c>
      <c r="E29" s="14">
        <v>2800000</v>
      </c>
      <c r="F29" s="14">
        <v>2297176.0699999998</v>
      </c>
      <c r="G29" s="15">
        <f t="shared" si="1"/>
        <v>502823.93000000017</v>
      </c>
      <c r="H29" s="15">
        <f t="shared" si="0"/>
        <v>82.042002499999995</v>
      </c>
    </row>
    <row r="30" spans="1:8" x14ac:dyDescent="0.2">
      <c r="A30" s="12">
        <v>0</v>
      </c>
      <c r="B30" s="19" t="s">
        <v>9</v>
      </c>
      <c r="C30" s="19" t="s">
        <v>51</v>
      </c>
      <c r="D30" s="13" t="s">
        <v>52</v>
      </c>
      <c r="E30" s="14">
        <v>6200000</v>
      </c>
      <c r="F30" s="14">
        <v>6287928.0800000001</v>
      </c>
      <c r="G30" s="15">
        <f t="shared" si="1"/>
        <v>-87928.080000000075</v>
      </c>
      <c r="H30" s="15">
        <f t="shared" si="0"/>
        <v>101.41819483870968</v>
      </c>
    </row>
    <row r="31" spans="1:8" x14ac:dyDescent="0.2">
      <c r="A31" s="12">
        <v>0</v>
      </c>
      <c r="B31" s="19" t="s">
        <v>9</v>
      </c>
      <c r="C31" s="19" t="s">
        <v>53</v>
      </c>
      <c r="D31" s="13" t="s">
        <v>54</v>
      </c>
      <c r="E31" s="14">
        <v>1850000</v>
      </c>
      <c r="F31" s="14">
        <v>2027875.8</v>
      </c>
      <c r="G31" s="15">
        <f t="shared" si="1"/>
        <v>-177875.80000000005</v>
      </c>
      <c r="H31" s="15">
        <f t="shared" si="0"/>
        <v>109.6149081081081</v>
      </c>
    </row>
    <row r="32" spans="1:8" x14ac:dyDescent="0.2">
      <c r="A32" s="12">
        <v>0</v>
      </c>
      <c r="B32" s="19" t="s">
        <v>9</v>
      </c>
      <c r="C32" s="19" t="s">
        <v>55</v>
      </c>
      <c r="D32" s="13" t="s">
        <v>56</v>
      </c>
      <c r="E32" s="14">
        <v>950000</v>
      </c>
      <c r="F32" s="14">
        <v>1214451.28</v>
      </c>
      <c r="G32" s="15">
        <f t="shared" si="1"/>
        <v>-264451.28000000003</v>
      </c>
      <c r="H32" s="15">
        <f t="shared" si="0"/>
        <v>127.83697684210526</v>
      </c>
    </row>
    <row r="33" spans="1:8" x14ac:dyDescent="0.2">
      <c r="A33" s="12">
        <v>0</v>
      </c>
      <c r="B33" s="19" t="s">
        <v>9</v>
      </c>
      <c r="C33" s="19" t="s">
        <v>57</v>
      </c>
      <c r="D33" s="13" t="s">
        <v>58</v>
      </c>
      <c r="E33" s="14">
        <v>0</v>
      </c>
      <c r="F33" s="14">
        <v>14583.33</v>
      </c>
      <c r="G33" s="15">
        <f t="shared" si="1"/>
        <v>-14583.33</v>
      </c>
      <c r="H33" s="15">
        <f t="shared" si="0"/>
        <v>0</v>
      </c>
    </row>
    <row r="34" spans="1:8" x14ac:dyDescent="0.2">
      <c r="A34" s="12">
        <v>0</v>
      </c>
      <c r="B34" s="19" t="s">
        <v>9</v>
      </c>
      <c r="C34" s="19" t="s">
        <v>59</v>
      </c>
      <c r="D34" s="13" t="s">
        <v>60</v>
      </c>
      <c r="E34" s="14">
        <v>40000</v>
      </c>
      <c r="F34" s="14">
        <v>27083.33</v>
      </c>
      <c r="G34" s="15">
        <f t="shared" si="1"/>
        <v>12916.669999999998</v>
      </c>
      <c r="H34" s="15">
        <f t="shared" si="0"/>
        <v>67.708325000000002</v>
      </c>
    </row>
    <row r="35" spans="1:8" x14ac:dyDescent="0.2">
      <c r="A35" s="12">
        <v>0</v>
      </c>
      <c r="B35" s="19" t="s">
        <v>9</v>
      </c>
      <c r="C35" s="19" t="s">
        <v>61</v>
      </c>
      <c r="D35" s="13" t="s">
        <v>62</v>
      </c>
      <c r="E35" s="14">
        <v>150000</v>
      </c>
      <c r="F35" s="14">
        <v>182916.48000000001</v>
      </c>
      <c r="G35" s="15">
        <f t="shared" si="1"/>
        <v>-32916.48000000001</v>
      </c>
      <c r="H35" s="15">
        <f t="shared" si="0"/>
        <v>121.94432000000002</v>
      </c>
    </row>
    <row r="36" spans="1:8" x14ac:dyDescent="0.2">
      <c r="A36" s="12">
        <v>0</v>
      </c>
      <c r="B36" s="19" t="s">
        <v>9</v>
      </c>
      <c r="C36" s="19" t="s">
        <v>63</v>
      </c>
      <c r="D36" s="13" t="s">
        <v>64</v>
      </c>
      <c r="E36" s="14">
        <v>7900000</v>
      </c>
      <c r="F36" s="14">
        <v>8378331.2000000002</v>
      </c>
      <c r="G36" s="15">
        <f t="shared" si="1"/>
        <v>-478331.20000000019</v>
      </c>
      <c r="H36" s="15">
        <f t="shared" si="0"/>
        <v>106.05482531645569</v>
      </c>
    </row>
    <row r="37" spans="1:8" ht="63.75" x14ac:dyDescent="0.2">
      <c r="A37" s="12">
        <v>0</v>
      </c>
      <c r="B37" s="19" t="s">
        <v>9</v>
      </c>
      <c r="C37" s="19" t="s">
        <v>65</v>
      </c>
      <c r="D37" s="13" t="s">
        <v>66</v>
      </c>
      <c r="E37" s="14">
        <v>11170000</v>
      </c>
      <c r="F37" s="14">
        <v>11523496.210000001</v>
      </c>
      <c r="G37" s="15">
        <f t="shared" si="1"/>
        <v>-353496.21000000089</v>
      </c>
      <c r="H37" s="15">
        <f t="shared" si="0"/>
        <v>103.16469301700985</v>
      </c>
    </row>
    <row r="38" spans="1:8" x14ac:dyDescent="0.2">
      <c r="A38" s="12">
        <v>1</v>
      </c>
      <c r="B38" s="19" t="s">
        <v>9</v>
      </c>
      <c r="C38" s="19" t="s">
        <v>67</v>
      </c>
      <c r="D38" s="13" t="s">
        <v>68</v>
      </c>
      <c r="E38" s="14">
        <v>50000</v>
      </c>
      <c r="F38" s="14">
        <v>76841.2</v>
      </c>
      <c r="G38" s="15">
        <f t="shared" si="1"/>
        <v>-26841.199999999997</v>
      </c>
      <c r="H38" s="15">
        <f t="shared" si="0"/>
        <v>153.6824</v>
      </c>
    </row>
    <row r="39" spans="1:8" ht="63.75" x14ac:dyDescent="0.2">
      <c r="A39" s="12">
        <v>0</v>
      </c>
      <c r="B39" s="19" t="s">
        <v>9</v>
      </c>
      <c r="C39" s="19" t="s">
        <v>69</v>
      </c>
      <c r="D39" s="13" t="s">
        <v>70</v>
      </c>
      <c r="E39" s="14">
        <v>2500</v>
      </c>
      <c r="F39" s="14">
        <v>1256.58</v>
      </c>
      <c r="G39" s="15">
        <f t="shared" si="1"/>
        <v>1243.42</v>
      </c>
      <c r="H39" s="15">
        <f t="shared" si="0"/>
        <v>50.263199999999998</v>
      </c>
    </row>
    <row r="40" spans="1:8" ht="25.5" x14ac:dyDescent="0.2">
      <c r="A40" s="12">
        <v>0</v>
      </c>
      <c r="B40" s="19" t="s">
        <v>9</v>
      </c>
      <c r="C40" s="19" t="s">
        <v>71</v>
      </c>
      <c r="D40" s="13" t="s">
        <v>72</v>
      </c>
      <c r="E40" s="14">
        <v>43500</v>
      </c>
      <c r="F40" s="14">
        <v>71740.22</v>
      </c>
      <c r="G40" s="15">
        <f t="shared" si="1"/>
        <v>-28240.22</v>
      </c>
      <c r="H40" s="15">
        <f t="shared" si="0"/>
        <v>164.92004597701148</v>
      </c>
    </row>
    <row r="41" spans="1:8" ht="51" x14ac:dyDescent="0.2">
      <c r="A41" s="12">
        <v>0</v>
      </c>
      <c r="B41" s="19" t="s">
        <v>9</v>
      </c>
      <c r="C41" s="19" t="s">
        <v>73</v>
      </c>
      <c r="D41" s="13" t="s">
        <v>74</v>
      </c>
      <c r="E41" s="14">
        <v>4000</v>
      </c>
      <c r="F41" s="14">
        <v>3844.4</v>
      </c>
      <c r="G41" s="15">
        <f t="shared" si="1"/>
        <v>155.59999999999991</v>
      </c>
      <c r="H41" s="15">
        <f t="shared" ref="H41:H72" si="2">IF(E41=0,0,F41/E41*100)</f>
        <v>96.110000000000014</v>
      </c>
    </row>
    <row r="42" spans="1:8" ht="25.5" x14ac:dyDescent="0.2">
      <c r="A42" s="12">
        <v>1</v>
      </c>
      <c r="B42" s="19" t="s">
        <v>9</v>
      </c>
      <c r="C42" s="19" t="s">
        <v>75</v>
      </c>
      <c r="D42" s="13" t="s">
        <v>76</v>
      </c>
      <c r="E42" s="14">
        <v>200000</v>
      </c>
      <c r="F42" s="14">
        <v>147747</v>
      </c>
      <c r="G42" s="15">
        <f t="shared" si="1"/>
        <v>52253</v>
      </c>
      <c r="H42" s="15">
        <f t="shared" si="2"/>
        <v>73.873500000000007</v>
      </c>
    </row>
    <row r="43" spans="1:8" x14ac:dyDescent="0.2">
      <c r="A43" s="12">
        <v>0</v>
      </c>
      <c r="B43" s="19" t="s">
        <v>9</v>
      </c>
      <c r="C43" s="19" t="s">
        <v>77</v>
      </c>
      <c r="D43" s="13" t="s">
        <v>78</v>
      </c>
      <c r="E43" s="14">
        <v>200000</v>
      </c>
      <c r="F43" s="14">
        <v>45747</v>
      </c>
      <c r="G43" s="15">
        <f t="shared" si="1"/>
        <v>154253</v>
      </c>
      <c r="H43" s="15">
        <f t="shared" si="2"/>
        <v>22.8735</v>
      </c>
    </row>
    <row r="44" spans="1:8" ht="76.5" x14ac:dyDescent="0.2">
      <c r="A44" s="12">
        <v>0</v>
      </c>
      <c r="B44" s="19" t="s">
        <v>9</v>
      </c>
      <c r="C44" s="19" t="s">
        <v>79</v>
      </c>
      <c r="D44" s="13" t="s">
        <v>80</v>
      </c>
      <c r="E44" s="14">
        <v>0</v>
      </c>
      <c r="F44" s="14">
        <v>102000</v>
      </c>
      <c r="G44" s="15">
        <f t="shared" si="1"/>
        <v>-102000</v>
      </c>
      <c r="H44" s="15">
        <f t="shared" si="2"/>
        <v>0</v>
      </c>
    </row>
    <row r="45" spans="1:8" ht="25.5" x14ac:dyDescent="0.2">
      <c r="A45" s="12">
        <v>1</v>
      </c>
      <c r="B45" s="19" t="s">
        <v>9</v>
      </c>
      <c r="C45" s="19" t="s">
        <v>81</v>
      </c>
      <c r="D45" s="13" t="s">
        <v>82</v>
      </c>
      <c r="E45" s="14">
        <v>164000</v>
      </c>
      <c r="F45" s="14">
        <v>212124.18</v>
      </c>
      <c r="G45" s="15">
        <f t="shared" si="1"/>
        <v>-48124.179999999993</v>
      </c>
      <c r="H45" s="15">
        <f t="shared" si="2"/>
        <v>129.34401219512196</v>
      </c>
    </row>
    <row r="46" spans="1:8" ht="51" x14ac:dyDescent="0.2">
      <c r="A46" s="12">
        <v>0</v>
      </c>
      <c r="B46" s="19" t="s">
        <v>9</v>
      </c>
      <c r="C46" s="19" t="s">
        <v>83</v>
      </c>
      <c r="D46" s="13" t="s">
        <v>84</v>
      </c>
      <c r="E46" s="14">
        <v>13000</v>
      </c>
      <c r="F46" s="14">
        <v>4840</v>
      </c>
      <c r="G46" s="15">
        <f t="shared" si="1"/>
        <v>8160</v>
      </c>
      <c r="H46" s="15">
        <f t="shared" si="2"/>
        <v>37.230769230769226</v>
      </c>
    </row>
    <row r="47" spans="1:8" x14ac:dyDescent="0.2">
      <c r="A47" s="12">
        <v>0</v>
      </c>
      <c r="B47" s="19" t="s">
        <v>9</v>
      </c>
      <c r="C47" s="19" t="s">
        <v>85</v>
      </c>
      <c r="D47" s="13" t="s">
        <v>86</v>
      </c>
      <c r="E47" s="14">
        <v>42000</v>
      </c>
      <c r="F47" s="14">
        <v>42974.13</v>
      </c>
      <c r="G47" s="15">
        <f t="shared" si="1"/>
        <v>-974.12999999999738</v>
      </c>
      <c r="H47" s="15">
        <f t="shared" si="2"/>
        <v>102.31935714285714</v>
      </c>
    </row>
    <row r="48" spans="1:8" ht="25.5" x14ac:dyDescent="0.2">
      <c r="A48" s="12">
        <v>0</v>
      </c>
      <c r="B48" s="19" t="s">
        <v>9</v>
      </c>
      <c r="C48" s="19" t="s">
        <v>87</v>
      </c>
      <c r="D48" s="13" t="s">
        <v>88</v>
      </c>
      <c r="E48" s="14">
        <v>85000</v>
      </c>
      <c r="F48" s="14">
        <v>150825.42000000001</v>
      </c>
      <c r="G48" s="15">
        <f t="shared" si="1"/>
        <v>-65825.420000000013</v>
      </c>
      <c r="H48" s="15">
        <f t="shared" si="2"/>
        <v>177.4416705882353</v>
      </c>
    </row>
    <row r="49" spans="1:8" ht="38.25" x14ac:dyDescent="0.2">
      <c r="A49" s="12">
        <v>0</v>
      </c>
      <c r="B49" s="19" t="s">
        <v>9</v>
      </c>
      <c r="C49" s="19" t="s">
        <v>89</v>
      </c>
      <c r="D49" s="13" t="s">
        <v>90</v>
      </c>
      <c r="E49" s="14">
        <v>22000</v>
      </c>
      <c r="F49" s="14">
        <v>10906</v>
      </c>
      <c r="G49" s="15">
        <f t="shared" si="1"/>
        <v>11094</v>
      </c>
      <c r="H49" s="15">
        <f t="shared" si="2"/>
        <v>49.572727272727271</v>
      </c>
    </row>
    <row r="50" spans="1:8" ht="51" x14ac:dyDescent="0.2">
      <c r="A50" s="12">
        <v>0</v>
      </c>
      <c r="B50" s="19" t="s">
        <v>9</v>
      </c>
      <c r="C50" s="19" t="s">
        <v>91</v>
      </c>
      <c r="D50" s="13" t="s">
        <v>92</v>
      </c>
      <c r="E50" s="14">
        <v>1200</v>
      </c>
      <c r="F50" s="14">
        <v>578.08000000000004</v>
      </c>
      <c r="G50" s="15">
        <f t="shared" si="1"/>
        <v>621.91999999999996</v>
      </c>
      <c r="H50" s="15">
        <f t="shared" si="2"/>
        <v>48.173333333333332</v>
      </c>
    </row>
    <row r="51" spans="1:8" ht="38.25" x14ac:dyDescent="0.2">
      <c r="A51" s="12">
        <v>0</v>
      </c>
      <c r="B51" s="19" t="s">
        <v>9</v>
      </c>
      <c r="C51" s="19" t="s">
        <v>93</v>
      </c>
      <c r="D51" s="13" t="s">
        <v>94</v>
      </c>
      <c r="E51" s="14">
        <v>800</v>
      </c>
      <c r="F51" s="14">
        <v>0</v>
      </c>
      <c r="G51" s="15">
        <f t="shared" si="1"/>
        <v>800</v>
      </c>
      <c r="H51" s="15">
        <f t="shared" si="2"/>
        <v>0</v>
      </c>
    </row>
    <row r="52" spans="1:8" ht="76.5" x14ac:dyDescent="0.2">
      <c r="A52" s="12">
        <v>0</v>
      </c>
      <c r="B52" s="19" t="s">
        <v>9</v>
      </c>
      <c r="C52" s="19" t="s">
        <v>95</v>
      </c>
      <c r="D52" s="13" t="s">
        <v>96</v>
      </c>
      <c r="E52" s="14">
        <v>0</v>
      </c>
      <c r="F52" s="14">
        <v>2000.55</v>
      </c>
      <c r="G52" s="15">
        <f t="shared" si="1"/>
        <v>-2000.55</v>
      </c>
      <c r="H52" s="15">
        <f t="shared" si="2"/>
        <v>0</v>
      </c>
    </row>
    <row r="53" spans="1:8" x14ac:dyDescent="0.2">
      <c r="A53" s="12">
        <v>1</v>
      </c>
      <c r="B53" s="19" t="s">
        <v>9</v>
      </c>
      <c r="C53" s="19" t="s">
        <v>97</v>
      </c>
      <c r="D53" s="13" t="s">
        <v>98</v>
      </c>
      <c r="E53" s="14">
        <v>207418.52000000002</v>
      </c>
      <c r="F53" s="14">
        <v>497898.1</v>
      </c>
      <c r="G53" s="15">
        <f t="shared" si="1"/>
        <v>-290479.57999999996</v>
      </c>
      <c r="H53" s="15">
        <f t="shared" si="2"/>
        <v>240.04515122371905</v>
      </c>
    </row>
    <row r="54" spans="1:8" x14ac:dyDescent="0.2">
      <c r="A54" s="12">
        <v>0</v>
      </c>
      <c r="B54" s="19" t="s">
        <v>9</v>
      </c>
      <c r="C54" s="19" t="s">
        <v>99</v>
      </c>
      <c r="D54" s="13" t="s">
        <v>100</v>
      </c>
      <c r="E54" s="14">
        <v>50000</v>
      </c>
      <c r="F54" s="14">
        <v>339564.11</v>
      </c>
      <c r="G54" s="15">
        <f t="shared" si="1"/>
        <v>-289564.11</v>
      </c>
      <c r="H54" s="15">
        <f t="shared" si="2"/>
        <v>679.12821999999994</v>
      </c>
    </row>
    <row r="55" spans="1:8" ht="51" x14ac:dyDescent="0.2">
      <c r="A55" s="12">
        <v>0</v>
      </c>
      <c r="B55" s="19" t="s">
        <v>9</v>
      </c>
      <c r="C55" s="19" t="s">
        <v>101</v>
      </c>
      <c r="D55" s="13" t="s">
        <v>102</v>
      </c>
      <c r="E55" s="14">
        <v>157418.52000000002</v>
      </c>
      <c r="F55" s="14">
        <v>158333.99</v>
      </c>
      <c r="G55" s="15">
        <f t="shared" si="1"/>
        <v>-915.46999999997206</v>
      </c>
      <c r="H55" s="15">
        <f t="shared" si="2"/>
        <v>100.58155164970421</v>
      </c>
    </row>
    <row r="56" spans="1:8" x14ac:dyDescent="0.2">
      <c r="A56" s="12">
        <v>1</v>
      </c>
      <c r="B56" s="19" t="s">
        <v>9</v>
      </c>
      <c r="C56" s="19" t="s">
        <v>103</v>
      </c>
      <c r="D56" s="13" t="s">
        <v>104</v>
      </c>
      <c r="E56" s="14">
        <v>1252000</v>
      </c>
      <c r="F56" s="14">
        <v>6406409.7699999996</v>
      </c>
      <c r="G56" s="15">
        <f t="shared" si="1"/>
        <v>-5154409.7699999996</v>
      </c>
      <c r="H56" s="15">
        <f t="shared" si="2"/>
        <v>511.69407108626189</v>
      </c>
    </row>
    <row r="57" spans="1:8" ht="25.5" x14ac:dyDescent="0.2">
      <c r="A57" s="12">
        <v>0</v>
      </c>
      <c r="B57" s="19" t="s">
        <v>9</v>
      </c>
      <c r="C57" s="19" t="s">
        <v>105</v>
      </c>
      <c r="D57" s="13" t="s">
        <v>106</v>
      </c>
      <c r="E57" s="14">
        <v>983000</v>
      </c>
      <c r="F57" s="14">
        <v>1982440.4</v>
      </c>
      <c r="G57" s="15">
        <f t="shared" si="1"/>
        <v>-999440.39999999991</v>
      </c>
      <c r="H57" s="15">
        <f t="shared" si="2"/>
        <v>201.67247202441504</v>
      </c>
    </row>
    <row r="58" spans="1:8" ht="25.5" x14ac:dyDescent="0.2">
      <c r="A58" s="12">
        <v>0</v>
      </c>
      <c r="B58" s="19" t="s">
        <v>9</v>
      </c>
      <c r="C58" s="19" t="s">
        <v>107</v>
      </c>
      <c r="D58" s="13" t="s">
        <v>108</v>
      </c>
      <c r="E58" s="14">
        <v>0</v>
      </c>
      <c r="F58" s="14">
        <v>27093.18</v>
      </c>
      <c r="G58" s="15">
        <f t="shared" si="1"/>
        <v>-27093.18</v>
      </c>
      <c r="H58" s="15">
        <f t="shared" si="2"/>
        <v>0</v>
      </c>
    </row>
    <row r="59" spans="1:8" ht="38.25" x14ac:dyDescent="0.2">
      <c r="A59" s="12">
        <v>0</v>
      </c>
      <c r="B59" s="19" t="s">
        <v>9</v>
      </c>
      <c r="C59" s="19" t="s">
        <v>109</v>
      </c>
      <c r="D59" s="13" t="s">
        <v>110</v>
      </c>
      <c r="E59" s="14">
        <v>269000</v>
      </c>
      <c r="F59" s="14">
        <v>499206.87</v>
      </c>
      <c r="G59" s="15">
        <f t="shared" si="1"/>
        <v>-230206.87</v>
      </c>
      <c r="H59" s="15">
        <f t="shared" si="2"/>
        <v>185.57876208178439</v>
      </c>
    </row>
    <row r="60" spans="1:8" ht="38.25" x14ac:dyDescent="0.2">
      <c r="A60" s="12">
        <v>0</v>
      </c>
      <c r="B60" s="19" t="s">
        <v>9</v>
      </c>
      <c r="C60" s="19" t="s">
        <v>111</v>
      </c>
      <c r="D60" s="13" t="s">
        <v>112</v>
      </c>
      <c r="E60" s="14">
        <v>0</v>
      </c>
      <c r="F60" s="14">
        <v>5447.37</v>
      </c>
      <c r="G60" s="15">
        <f t="shared" si="1"/>
        <v>-5447.37</v>
      </c>
      <c r="H60" s="15">
        <f t="shared" si="2"/>
        <v>0</v>
      </c>
    </row>
    <row r="61" spans="1:8" x14ac:dyDescent="0.2">
      <c r="A61" s="12">
        <v>0</v>
      </c>
      <c r="B61" s="19" t="s">
        <v>9</v>
      </c>
      <c r="C61" s="19" t="s">
        <v>113</v>
      </c>
      <c r="D61" s="13" t="s">
        <v>114</v>
      </c>
      <c r="E61" s="14">
        <v>0</v>
      </c>
      <c r="F61" s="14">
        <v>3892221.95</v>
      </c>
      <c r="G61" s="15">
        <f t="shared" si="1"/>
        <v>-3892221.95</v>
      </c>
      <c r="H61" s="15">
        <f t="shared" si="2"/>
        <v>0</v>
      </c>
    </row>
    <row r="62" spans="1:8" x14ac:dyDescent="0.2">
      <c r="A62" s="12">
        <v>1</v>
      </c>
      <c r="B62" s="19" t="s">
        <v>9</v>
      </c>
      <c r="C62" s="19" t="s">
        <v>115</v>
      </c>
      <c r="D62" s="13" t="s">
        <v>116</v>
      </c>
      <c r="E62" s="14">
        <v>0</v>
      </c>
      <c r="F62" s="14">
        <v>101100</v>
      </c>
      <c r="G62" s="15">
        <f t="shared" si="1"/>
        <v>-101100</v>
      </c>
      <c r="H62" s="15">
        <f t="shared" si="2"/>
        <v>0</v>
      </c>
    </row>
    <row r="63" spans="1:8" ht="63.75" x14ac:dyDescent="0.2">
      <c r="A63" s="12">
        <v>0</v>
      </c>
      <c r="B63" s="19" t="s">
        <v>9</v>
      </c>
      <c r="C63" s="19" t="s">
        <v>117</v>
      </c>
      <c r="D63" s="13" t="s">
        <v>118</v>
      </c>
      <c r="E63" s="14">
        <v>0</v>
      </c>
      <c r="F63" s="14">
        <v>1000</v>
      </c>
      <c r="G63" s="15">
        <f t="shared" si="1"/>
        <v>-1000</v>
      </c>
      <c r="H63" s="15">
        <f t="shared" si="2"/>
        <v>0</v>
      </c>
    </row>
    <row r="64" spans="1:8" ht="38.25" x14ac:dyDescent="0.2">
      <c r="A64" s="12">
        <v>0</v>
      </c>
      <c r="B64" s="19" t="s">
        <v>9</v>
      </c>
      <c r="C64" s="19" t="s">
        <v>119</v>
      </c>
      <c r="D64" s="13" t="s">
        <v>120</v>
      </c>
      <c r="E64" s="14">
        <v>0</v>
      </c>
      <c r="F64" s="14">
        <v>100100</v>
      </c>
      <c r="G64" s="15">
        <f t="shared" si="1"/>
        <v>-100100</v>
      </c>
      <c r="H64" s="15">
        <f t="shared" si="2"/>
        <v>0</v>
      </c>
    </row>
    <row r="65" spans="1:8" ht="25.5" x14ac:dyDescent="0.2">
      <c r="A65" s="12">
        <v>1</v>
      </c>
      <c r="B65" s="19" t="s">
        <v>9</v>
      </c>
      <c r="C65" s="19" t="s">
        <v>121</v>
      </c>
      <c r="D65" s="13" t="s">
        <v>122</v>
      </c>
      <c r="E65" s="14">
        <v>1488000</v>
      </c>
      <c r="F65" s="14">
        <v>3253714.82</v>
      </c>
      <c r="G65" s="15">
        <f t="shared" si="1"/>
        <v>-1765714.8199999998</v>
      </c>
      <c r="H65" s="15">
        <f t="shared" si="2"/>
        <v>218.66363037634406</v>
      </c>
    </row>
    <row r="66" spans="1:8" ht="63.75" x14ac:dyDescent="0.2">
      <c r="A66" s="12">
        <v>0</v>
      </c>
      <c r="B66" s="19" t="s">
        <v>9</v>
      </c>
      <c r="C66" s="19" t="s">
        <v>123</v>
      </c>
      <c r="D66" s="13" t="s">
        <v>124</v>
      </c>
      <c r="E66" s="14">
        <v>1488000</v>
      </c>
      <c r="F66" s="14">
        <v>3253714.82</v>
      </c>
      <c r="G66" s="15">
        <f t="shared" si="1"/>
        <v>-1765714.8199999998</v>
      </c>
      <c r="H66" s="15">
        <f t="shared" si="2"/>
        <v>218.66363037634406</v>
      </c>
    </row>
    <row r="67" spans="1:8" x14ac:dyDescent="0.2">
      <c r="A67" s="12">
        <v>1</v>
      </c>
      <c r="B67" s="19" t="s">
        <v>9</v>
      </c>
      <c r="C67" s="19" t="s">
        <v>125</v>
      </c>
      <c r="D67" s="13" t="s">
        <v>126</v>
      </c>
      <c r="E67" s="14">
        <v>76834001</v>
      </c>
      <c r="F67" s="14">
        <v>73896527.600000009</v>
      </c>
      <c r="G67" s="15">
        <f t="shared" si="1"/>
        <v>2937473.3999999911</v>
      </c>
      <c r="H67" s="15">
        <f t="shared" si="2"/>
        <v>96.176857430605509</v>
      </c>
    </row>
    <row r="68" spans="1:8" x14ac:dyDescent="0.2">
      <c r="A68" s="12">
        <v>0</v>
      </c>
      <c r="B68" s="19" t="s">
        <v>9</v>
      </c>
      <c r="C68" s="19" t="s">
        <v>127</v>
      </c>
      <c r="D68" s="13" t="s">
        <v>128</v>
      </c>
      <c r="E68" s="14">
        <v>9891100</v>
      </c>
      <c r="F68" s="14">
        <v>9891100</v>
      </c>
      <c r="G68" s="15">
        <f t="shared" si="1"/>
        <v>0</v>
      </c>
      <c r="H68" s="15">
        <f t="shared" si="2"/>
        <v>100</v>
      </c>
    </row>
    <row r="69" spans="1:8" ht="76.5" x14ac:dyDescent="0.2">
      <c r="A69" s="12">
        <v>0</v>
      </c>
      <c r="B69" s="19" t="s">
        <v>9</v>
      </c>
      <c r="C69" s="19" t="s">
        <v>129</v>
      </c>
      <c r="D69" s="13" t="s">
        <v>130</v>
      </c>
      <c r="E69" s="14">
        <v>12156400</v>
      </c>
      <c r="F69" s="14">
        <v>12156400</v>
      </c>
      <c r="G69" s="15">
        <f t="shared" si="1"/>
        <v>0</v>
      </c>
      <c r="H69" s="15">
        <f t="shared" si="2"/>
        <v>100</v>
      </c>
    </row>
    <row r="70" spans="1:8" ht="38.25" x14ac:dyDescent="0.2">
      <c r="A70" s="12">
        <v>0</v>
      </c>
      <c r="B70" s="19" t="s">
        <v>9</v>
      </c>
      <c r="C70" s="19" t="s">
        <v>131</v>
      </c>
      <c r="D70" s="13" t="s">
        <v>132</v>
      </c>
      <c r="E70" s="14">
        <v>978900</v>
      </c>
      <c r="F70" s="14">
        <v>446052.06</v>
      </c>
      <c r="G70" s="15">
        <f t="shared" si="1"/>
        <v>532847.93999999994</v>
      </c>
      <c r="H70" s="15">
        <f t="shared" si="2"/>
        <v>45.566662580447442</v>
      </c>
    </row>
    <row r="71" spans="1:8" ht="25.5" x14ac:dyDescent="0.2">
      <c r="A71" s="12">
        <v>0</v>
      </c>
      <c r="B71" s="19" t="s">
        <v>9</v>
      </c>
      <c r="C71" s="19" t="s">
        <v>133</v>
      </c>
      <c r="D71" s="13" t="s">
        <v>134</v>
      </c>
      <c r="E71" s="14">
        <v>40583435</v>
      </c>
      <c r="F71" s="14">
        <v>40583435</v>
      </c>
      <c r="G71" s="15">
        <f t="shared" si="1"/>
        <v>0</v>
      </c>
      <c r="H71" s="15">
        <f t="shared" si="2"/>
        <v>100</v>
      </c>
    </row>
    <row r="72" spans="1:8" ht="38.25" x14ac:dyDescent="0.2">
      <c r="A72" s="12">
        <v>0</v>
      </c>
      <c r="B72" s="19" t="s">
        <v>9</v>
      </c>
      <c r="C72" s="19" t="s">
        <v>135</v>
      </c>
      <c r="D72" s="13" t="s">
        <v>136</v>
      </c>
      <c r="E72" s="14">
        <v>310500</v>
      </c>
      <c r="F72" s="14">
        <v>310500</v>
      </c>
      <c r="G72" s="15">
        <f t="shared" si="1"/>
        <v>0</v>
      </c>
      <c r="H72" s="15">
        <f t="shared" si="2"/>
        <v>100</v>
      </c>
    </row>
    <row r="73" spans="1:8" ht="63.75" x14ac:dyDescent="0.2">
      <c r="A73" s="12">
        <v>0</v>
      </c>
      <c r="B73" s="19" t="s">
        <v>9</v>
      </c>
      <c r="C73" s="19" t="s">
        <v>137</v>
      </c>
      <c r="D73" s="13" t="s">
        <v>138</v>
      </c>
      <c r="E73" s="14">
        <v>507200</v>
      </c>
      <c r="F73" s="14">
        <v>507200</v>
      </c>
      <c r="G73" s="15">
        <f t="shared" si="1"/>
        <v>0</v>
      </c>
      <c r="H73" s="15">
        <f t="shared" ref="H73:H82" si="3">IF(E73=0,0,F73/E73*100)</f>
        <v>100</v>
      </c>
    </row>
    <row r="74" spans="1:8" ht="38.25" x14ac:dyDescent="0.2">
      <c r="A74" s="12">
        <v>0</v>
      </c>
      <c r="B74" s="19" t="s">
        <v>9</v>
      </c>
      <c r="C74" s="19" t="s">
        <v>139</v>
      </c>
      <c r="D74" s="13" t="s">
        <v>140</v>
      </c>
      <c r="E74" s="14">
        <v>5373600</v>
      </c>
      <c r="F74" s="14">
        <v>3121371.96</v>
      </c>
      <c r="G74" s="15">
        <f t="shared" ref="G74:G82" si="4">E74-F74</f>
        <v>2252228.04</v>
      </c>
      <c r="H74" s="15">
        <f t="shared" si="3"/>
        <v>58.087166145600712</v>
      </c>
    </row>
    <row r="75" spans="1:8" x14ac:dyDescent="0.2">
      <c r="A75" s="12">
        <v>0</v>
      </c>
      <c r="B75" s="19" t="s">
        <v>9</v>
      </c>
      <c r="C75" s="19" t="s">
        <v>141</v>
      </c>
      <c r="D75" s="13" t="s">
        <v>142</v>
      </c>
      <c r="E75" s="14">
        <v>417430</v>
      </c>
      <c r="F75" s="14">
        <v>417430</v>
      </c>
      <c r="G75" s="15">
        <f t="shared" si="4"/>
        <v>0</v>
      </c>
      <c r="H75" s="15">
        <f t="shared" si="3"/>
        <v>100</v>
      </c>
    </row>
    <row r="76" spans="1:8" ht="76.5" x14ac:dyDescent="0.2">
      <c r="A76" s="12">
        <v>0</v>
      </c>
      <c r="B76" s="19" t="s">
        <v>9</v>
      </c>
      <c r="C76" s="19" t="s">
        <v>143</v>
      </c>
      <c r="D76" s="13" t="s">
        <v>144</v>
      </c>
      <c r="E76" s="14">
        <v>2761803</v>
      </c>
      <c r="F76" s="14">
        <v>2761802.79</v>
      </c>
      <c r="G76" s="15">
        <f t="shared" si="4"/>
        <v>0.2099999999627471</v>
      </c>
      <c r="H76" s="15">
        <f t="shared" si="3"/>
        <v>99.999992396271566</v>
      </c>
    </row>
    <row r="77" spans="1:8" ht="38.25" x14ac:dyDescent="0.2">
      <c r="A77" s="12">
        <v>0</v>
      </c>
      <c r="B77" s="19" t="s">
        <v>9</v>
      </c>
      <c r="C77" s="19" t="s">
        <v>145</v>
      </c>
      <c r="D77" s="13" t="s">
        <v>146</v>
      </c>
      <c r="E77" s="14">
        <v>1007500</v>
      </c>
      <c r="F77" s="14">
        <v>1006778.44</v>
      </c>
      <c r="G77" s="15">
        <f t="shared" si="4"/>
        <v>721.56000000005588</v>
      </c>
      <c r="H77" s="15">
        <f t="shared" si="3"/>
        <v>99.928381141439203</v>
      </c>
    </row>
    <row r="78" spans="1:8" ht="76.5" x14ac:dyDescent="0.2">
      <c r="A78" s="12">
        <v>0</v>
      </c>
      <c r="B78" s="19" t="s">
        <v>9</v>
      </c>
      <c r="C78" s="19" t="s">
        <v>147</v>
      </c>
      <c r="D78" s="13" t="s">
        <v>148</v>
      </c>
      <c r="E78" s="14">
        <v>448519</v>
      </c>
      <c r="F78" s="14">
        <v>372741.75</v>
      </c>
      <c r="G78" s="15">
        <f t="shared" si="4"/>
        <v>75777.25</v>
      </c>
      <c r="H78" s="15">
        <f t="shared" si="3"/>
        <v>83.105007814607632</v>
      </c>
    </row>
    <row r="79" spans="1:8" ht="63.75" x14ac:dyDescent="0.2">
      <c r="A79" s="12">
        <v>0</v>
      </c>
      <c r="B79" s="19" t="s">
        <v>9</v>
      </c>
      <c r="C79" s="19" t="s">
        <v>149</v>
      </c>
      <c r="D79" s="13" t="s">
        <v>150</v>
      </c>
      <c r="E79" s="14">
        <v>2199300</v>
      </c>
      <c r="F79" s="14">
        <v>2199300</v>
      </c>
      <c r="G79" s="15">
        <f t="shared" si="4"/>
        <v>0</v>
      </c>
      <c r="H79" s="15">
        <f t="shared" si="3"/>
        <v>100</v>
      </c>
    </row>
    <row r="80" spans="1:8" ht="76.5" x14ac:dyDescent="0.2">
      <c r="A80" s="12">
        <v>0</v>
      </c>
      <c r="B80" s="19" t="s">
        <v>9</v>
      </c>
      <c r="C80" s="19" t="s">
        <v>151</v>
      </c>
      <c r="D80" s="13" t="s">
        <v>152</v>
      </c>
      <c r="E80" s="14">
        <v>198314</v>
      </c>
      <c r="F80" s="14">
        <v>122415.6</v>
      </c>
      <c r="G80" s="15">
        <f t="shared" si="4"/>
        <v>75898.399999999994</v>
      </c>
      <c r="H80" s="15">
        <f t="shared" si="3"/>
        <v>61.728168460118802</v>
      </c>
    </row>
    <row r="81" spans="1:8" x14ac:dyDescent="0.2">
      <c r="A81" s="12">
        <v>1</v>
      </c>
      <c r="B81" s="19"/>
      <c r="C81" s="19" t="s">
        <v>153</v>
      </c>
      <c r="D81" s="13" t="s">
        <v>154</v>
      </c>
      <c r="E81" s="14">
        <v>102460473.86999999</v>
      </c>
      <c r="F81" s="14">
        <v>110782893.67</v>
      </c>
      <c r="G81" s="15">
        <f t="shared" si="4"/>
        <v>-8322419.8000000119</v>
      </c>
      <c r="H81" s="15">
        <f t="shared" si="3"/>
        <v>108.12256618153</v>
      </c>
    </row>
    <row r="82" spans="1:8" x14ac:dyDescent="0.2">
      <c r="A82" s="12">
        <v>1</v>
      </c>
      <c r="B82" s="19"/>
      <c r="C82" s="19" t="s">
        <v>153</v>
      </c>
      <c r="D82" s="13" t="s">
        <v>155</v>
      </c>
      <c r="E82" s="14">
        <v>179294474.87</v>
      </c>
      <c r="F82" s="14">
        <v>184679421.27000001</v>
      </c>
      <c r="G82" s="15">
        <f t="shared" si="4"/>
        <v>-5384946.400000006</v>
      </c>
      <c r="H82" s="15">
        <f t="shared" si="3"/>
        <v>103.00340900292908</v>
      </c>
    </row>
  </sheetData>
  <mergeCells count="2">
    <mergeCell ref="B3:H3"/>
    <mergeCell ref="B5:H5"/>
  </mergeCells>
  <conditionalFormatting sqref="B9:B82">
    <cfRule type="expression" dxfId="6" priority="1" stopIfTrue="1">
      <formula>A9=1</formula>
    </cfRule>
  </conditionalFormatting>
  <conditionalFormatting sqref="C9:C82">
    <cfRule type="expression" dxfId="5" priority="2" stopIfTrue="1">
      <formula>A9=1</formula>
    </cfRule>
  </conditionalFormatting>
  <conditionalFormatting sqref="D9:D82">
    <cfRule type="expression" dxfId="4" priority="3" stopIfTrue="1">
      <formula>A9=1</formula>
    </cfRule>
  </conditionalFormatting>
  <conditionalFormatting sqref="E9:E82">
    <cfRule type="expression" dxfId="3" priority="5" stopIfTrue="1">
      <formula>A9=1</formula>
    </cfRule>
  </conditionalFormatting>
  <conditionalFormatting sqref="F9:F82">
    <cfRule type="expression" dxfId="2" priority="7" stopIfTrue="1">
      <formula>A9=1</formula>
    </cfRule>
  </conditionalFormatting>
  <conditionalFormatting sqref="G9:G82">
    <cfRule type="expression" dxfId="1" priority="8" stopIfTrue="1">
      <formula>A9=1</formula>
    </cfRule>
  </conditionalFormatting>
  <conditionalFormatting sqref="H9:H82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2026-02-16T09:20:31Z</cp:lastPrinted>
  <dcterms:created xsi:type="dcterms:W3CDTF">2026-02-16T09:16:47Z</dcterms:created>
  <dcterms:modified xsi:type="dcterms:W3CDTF">2026-03-03T08:34:41Z</dcterms:modified>
</cp:coreProperties>
</file>