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635" windowHeight="12600"/>
  </bookViews>
  <sheets>
    <sheet name="Лист1" sheetId="1" r:id="rId1"/>
  </sheets>
  <definedNames>
    <definedName name="_xlnm.Print_Titles" localSheetId="0">Лист1!$7:$8</definedName>
  </definedNames>
  <calcPr calcId="145621"/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</calcChain>
</file>

<file path=xl/sharedStrings.xml><?xml version="1.0" encoding="utf-8"?>
<sst xmlns="http://schemas.openxmlformats.org/spreadsheetml/2006/main" count="260" uniqueCount="175">
  <si>
    <t>Аналіз виконання плану по доходах</t>
  </si>
  <si>
    <t>На 31.03.2026</t>
  </si>
  <si>
    <t>грн.</t>
  </si>
  <si>
    <t>КМБ</t>
  </si>
  <si>
    <t>ККД</t>
  </si>
  <si>
    <t>Доходи</t>
  </si>
  <si>
    <t xml:space="preserve"> Уточ.пл. за період</t>
  </si>
  <si>
    <t>Факт</t>
  </si>
  <si>
    <t>+/-</t>
  </si>
  <si>
    <t>% викон.</t>
  </si>
  <si>
    <t>1151200000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</si>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</sst>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view="pageLayout" topLeftCell="B73" zoomScaleNormal="100" workbookViewId="0">
      <selection activeCell="B2" sqref="B2"/>
    </sheetView>
  </sheetViews>
  <sheetFormatPr defaultRowHeight="12.75" x14ac:dyDescent="0.2"/>
  <cols>
    <col min="1" max="1" width="0" hidden="1" customWidth="1"/>
    <col min="2" max="3" width="12.33203125" style="21" customWidth="1"/>
    <col min="4" max="4" width="54.83203125" style="6" customWidth="1"/>
    <col min="5" max="5" width="16.1640625" style="7" customWidth="1"/>
    <col min="6" max="6" width="14.5" style="7" bestFit="1" customWidth="1"/>
    <col min="7" max="7" width="13.33203125" style="7" bestFit="1" customWidth="1"/>
    <col min="8" max="8" width="9.5" style="7" bestFit="1" customWidth="1"/>
  </cols>
  <sheetData>
    <row r="1" spans="1:8" x14ac:dyDescent="0.2">
      <c r="B1" s="23"/>
    </row>
    <row r="2" spans="1:8" x14ac:dyDescent="0.2">
      <c r="B2" s="1"/>
      <c r="C2" s="1"/>
      <c r="D2" s="5"/>
      <c r="E2" s="8"/>
      <c r="F2" s="8"/>
      <c r="G2" s="8"/>
      <c r="H2" s="8"/>
    </row>
    <row r="3" spans="1:8" ht="22.5" x14ac:dyDescent="0.3">
      <c r="B3" s="2" t="s">
        <v>0</v>
      </c>
      <c r="C3" s="3"/>
      <c r="D3" s="3"/>
      <c r="E3" s="3"/>
      <c r="F3" s="3"/>
      <c r="G3" s="3"/>
      <c r="H3" s="3"/>
    </row>
    <row r="4" spans="1:8" x14ac:dyDescent="0.2">
      <c r="B4" s="1"/>
      <c r="C4" s="1"/>
      <c r="D4" s="5"/>
      <c r="E4" s="8"/>
      <c r="F4" s="8"/>
      <c r="G4" s="8"/>
      <c r="H4" s="8"/>
    </row>
    <row r="5" spans="1:8" ht="18.75" x14ac:dyDescent="0.3">
      <c r="B5" s="4" t="s">
        <v>1</v>
      </c>
      <c r="C5" s="3"/>
      <c r="D5" s="3"/>
      <c r="E5" s="3"/>
      <c r="F5" s="3"/>
      <c r="G5" s="3"/>
      <c r="H5" s="3"/>
    </row>
    <row r="6" spans="1:8" x14ac:dyDescent="0.2">
      <c r="H6" s="9" t="s">
        <v>2</v>
      </c>
    </row>
    <row r="7" spans="1:8" ht="28.5" customHeight="1" x14ac:dyDescent="0.2">
      <c r="A7" s="10"/>
      <c r="B7" s="11" t="s">
        <v>3</v>
      </c>
      <c r="C7" s="11" t="s">
        <v>4</v>
      </c>
      <c r="D7" s="12" t="s">
        <v>5</v>
      </c>
      <c r="E7" s="13" t="s">
        <v>6</v>
      </c>
      <c r="F7" s="14" t="s">
        <v>7</v>
      </c>
      <c r="G7" s="14" t="s">
        <v>8</v>
      </c>
      <c r="H7" s="14" t="s">
        <v>9</v>
      </c>
    </row>
    <row r="8" spans="1:8" x14ac:dyDescent="0.2">
      <c r="A8" s="10"/>
      <c r="B8" s="19">
        <v>1</v>
      </c>
      <c r="C8" s="19">
        <v>2</v>
      </c>
      <c r="D8" s="20">
        <v>3</v>
      </c>
      <c r="E8" s="19">
        <v>6</v>
      </c>
      <c r="F8" s="19">
        <v>7</v>
      </c>
      <c r="G8" s="19">
        <v>8</v>
      </c>
      <c r="H8" s="19">
        <v>9</v>
      </c>
    </row>
    <row r="9" spans="1:8" x14ac:dyDescent="0.2">
      <c r="A9" s="15">
        <v>1</v>
      </c>
      <c r="B9" s="22" t="s">
        <v>10</v>
      </c>
      <c r="C9" s="22" t="s">
        <v>11</v>
      </c>
      <c r="D9" s="16" t="s">
        <v>12</v>
      </c>
      <c r="E9" s="17">
        <v>18631830</v>
      </c>
      <c r="F9" s="17">
        <v>21933547.659999996</v>
      </c>
      <c r="G9" s="18">
        <f t="shared" ref="G9:G40" si="0">F9-E9</f>
        <v>3301717.6599999964</v>
      </c>
      <c r="H9" s="18">
        <f t="shared" ref="H9:H40" si="1">IF(E9=0,0,F9/E9*100)</f>
        <v>117.72084470500212</v>
      </c>
    </row>
    <row r="10" spans="1:8" ht="25.5" x14ac:dyDescent="0.2">
      <c r="A10" s="15">
        <v>1</v>
      </c>
      <c r="B10" s="22" t="s">
        <v>10</v>
      </c>
      <c r="C10" s="22" t="s">
        <v>13</v>
      </c>
      <c r="D10" s="16" t="s">
        <v>14</v>
      </c>
      <c r="E10" s="17">
        <v>10114900</v>
      </c>
      <c r="F10" s="17">
        <v>10107294.129999999</v>
      </c>
      <c r="G10" s="18">
        <f t="shared" si="0"/>
        <v>-7605.8700000010431</v>
      </c>
      <c r="H10" s="18">
        <f t="shared" si="1"/>
        <v>99.924805287249498</v>
      </c>
    </row>
    <row r="11" spans="1:8" x14ac:dyDescent="0.2">
      <c r="A11" s="15">
        <v>1</v>
      </c>
      <c r="B11" s="22" t="s">
        <v>10</v>
      </c>
      <c r="C11" s="22" t="s">
        <v>15</v>
      </c>
      <c r="D11" s="16" t="s">
        <v>16</v>
      </c>
      <c r="E11" s="17">
        <v>10114900</v>
      </c>
      <c r="F11" s="17">
        <v>10087806.129999999</v>
      </c>
      <c r="G11" s="18">
        <f t="shared" si="0"/>
        <v>-27093.870000001043</v>
      </c>
      <c r="H11" s="18">
        <f t="shared" si="1"/>
        <v>99.73213902262998</v>
      </c>
    </row>
    <row r="12" spans="1:8" ht="38.25" x14ac:dyDescent="0.2">
      <c r="A12" s="15">
        <v>0</v>
      </c>
      <c r="B12" s="22" t="s">
        <v>10</v>
      </c>
      <c r="C12" s="22" t="s">
        <v>17</v>
      </c>
      <c r="D12" s="16" t="s">
        <v>18</v>
      </c>
      <c r="E12" s="17">
        <v>9484500</v>
      </c>
      <c r="F12" s="17">
        <v>9378035.0700000003</v>
      </c>
      <c r="G12" s="18">
        <f t="shared" si="0"/>
        <v>-106464.9299999997</v>
      </c>
      <c r="H12" s="18">
        <f t="shared" si="1"/>
        <v>98.877485054562712</v>
      </c>
    </row>
    <row r="13" spans="1:8" ht="38.25" x14ac:dyDescent="0.2">
      <c r="A13" s="15">
        <v>0</v>
      </c>
      <c r="B13" s="22" t="s">
        <v>10</v>
      </c>
      <c r="C13" s="22" t="s">
        <v>19</v>
      </c>
      <c r="D13" s="16" t="s">
        <v>20</v>
      </c>
      <c r="E13" s="17">
        <v>410000</v>
      </c>
      <c r="F13" s="17">
        <v>442239.86</v>
      </c>
      <c r="G13" s="18">
        <f t="shared" si="0"/>
        <v>32239.859999999986</v>
      </c>
      <c r="H13" s="18">
        <f t="shared" si="1"/>
        <v>107.86338048780489</v>
      </c>
    </row>
    <row r="14" spans="1:8" ht="38.25" x14ac:dyDescent="0.2">
      <c r="A14" s="15">
        <v>0</v>
      </c>
      <c r="B14" s="22" t="s">
        <v>10</v>
      </c>
      <c r="C14" s="22" t="s">
        <v>21</v>
      </c>
      <c r="D14" s="16" t="s">
        <v>22</v>
      </c>
      <c r="E14" s="17">
        <v>49000</v>
      </c>
      <c r="F14" s="17">
        <v>44659.28</v>
      </c>
      <c r="G14" s="18">
        <f t="shared" si="0"/>
        <v>-4340.7200000000012</v>
      </c>
      <c r="H14" s="18">
        <f t="shared" si="1"/>
        <v>91.141387755102045</v>
      </c>
    </row>
    <row r="15" spans="1:8" ht="38.25" x14ac:dyDescent="0.2">
      <c r="A15" s="15">
        <v>0</v>
      </c>
      <c r="B15" s="22" t="s">
        <v>10</v>
      </c>
      <c r="C15" s="22" t="s">
        <v>23</v>
      </c>
      <c r="D15" s="16" t="s">
        <v>24</v>
      </c>
      <c r="E15" s="17">
        <v>171400</v>
      </c>
      <c r="F15" s="17">
        <v>222871.92</v>
      </c>
      <c r="G15" s="18">
        <f t="shared" si="0"/>
        <v>51471.920000000013</v>
      </c>
      <c r="H15" s="18">
        <f t="shared" si="1"/>
        <v>130.0302917152859</v>
      </c>
    </row>
    <row r="16" spans="1:8" x14ac:dyDescent="0.2">
      <c r="A16" s="15">
        <v>1</v>
      </c>
      <c r="B16" s="22" t="s">
        <v>10</v>
      </c>
      <c r="C16" s="22" t="s">
        <v>25</v>
      </c>
      <c r="D16" s="16" t="s">
        <v>26</v>
      </c>
      <c r="E16" s="17">
        <v>0</v>
      </c>
      <c r="F16" s="17">
        <v>19488</v>
      </c>
      <c r="G16" s="18">
        <f t="shared" si="0"/>
        <v>19488</v>
      </c>
      <c r="H16" s="18">
        <f t="shared" si="1"/>
        <v>0</v>
      </c>
    </row>
    <row r="17" spans="1:8" ht="25.5" x14ac:dyDescent="0.2">
      <c r="A17" s="15">
        <v>0</v>
      </c>
      <c r="B17" s="22" t="s">
        <v>10</v>
      </c>
      <c r="C17" s="22" t="s">
        <v>27</v>
      </c>
      <c r="D17" s="16" t="s">
        <v>28</v>
      </c>
      <c r="E17" s="17">
        <v>0</v>
      </c>
      <c r="F17" s="17">
        <v>19488</v>
      </c>
      <c r="G17" s="18">
        <f t="shared" si="0"/>
        <v>19488</v>
      </c>
      <c r="H17" s="18">
        <f t="shared" si="1"/>
        <v>0</v>
      </c>
    </row>
    <row r="18" spans="1:8" ht="25.5" x14ac:dyDescent="0.2">
      <c r="A18" s="15">
        <v>1</v>
      </c>
      <c r="B18" s="22" t="s">
        <v>10</v>
      </c>
      <c r="C18" s="22" t="s">
        <v>29</v>
      </c>
      <c r="D18" s="16" t="s">
        <v>30</v>
      </c>
      <c r="E18" s="17">
        <v>15100</v>
      </c>
      <c r="F18" s="17">
        <v>368466.2</v>
      </c>
      <c r="G18" s="18">
        <f t="shared" si="0"/>
        <v>353366.2</v>
      </c>
      <c r="H18" s="18">
        <f t="shared" si="1"/>
        <v>2440.1735099337748</v>
      </c>
    </row>
    <row r="19" spans="1:8" ht="25.5" x14ac:dyDescent="0.2">
      <c r="A19" s="15">
        <v>1</v>
      </c>
      <c r="B19" s="22" t="s">
        <v>10</v>
      </c>
      <c r="C19" s="22" t="s">
        <v>31</v>
      </c>
      <c r="D19" s="16" t="s">
        <v>32</v>
      </c>
      <c r="E19" s="17">
        <v>15100</v>
      </c>
      <c r="F19" s="17">
        <v>38348.06</v>
      </c>
      <c r="G19" s="18">
        <f t="shared" si="0"/>
        <v>23248.059999999998</v>
      </c>
      <c r="H19" s="18">
        <f t="shared" si="1"/>
        <v>253.96066225165561</v>
      </c>
    </row>
    <row r="20" spans="1:8" ht="38.25" x14ac:dyDescent="0.2">
      <c r="A20" s="15">
        <v>0</v>
      </c>
      <c r="B20" s="22" t="s">
        <v>10</v>
      </c>
      <c r="C20" s="22" t="s">
        <v>33</v>
      </c>
      <c r="D20" s="16" t="s">
        <v>34</v>
      </c>
      <c r="E20" s="17">
        <v>12300</v>
      </c>
      <c r="F20" s="17">
        <v>7938.81</v>
      </c>
      <c r="G20" s="18">
        <f t="shared" si="0"/>
        <v>-4361.1899999999996</v>
      </c>
      <c r="H20" s="18">
        <f t="shared" si="1"/>
        <v>64.54317073170732</v>
      </c>
    </row>
    <row r="21" spans="1:8" ht="63.75" x14ac:dyDescent="0.2">
      <c r="A21" s="15">
        <v>0</v>
      </c>
      <c r="B21" s="22" t="s">
        <v>10</v>
      </c>
      <c r="C21" s="22" t="s">
        <v>35</v>
      </c>
      <c r="D21" s="16" t="s">
        <v>36</v>
      </c>
      <c r="E21" s="17">
        <v>2800</v>
      </c>
      <c r="F21" s="17">
        <v>30409.25</v>
      </c>
      <c r="G21" s="18">
        <f t="shared" si="0"/>
        <v>27609.25</v>
      </c>
      <c r="H21" s="18">
        <f t="shared" si="1"/>
        <v>1086.0446428571429</v>
      </c>
    </row>
    <row r="22" spans="1:8" ht="25.5" x14ac:dyDescent="0.2">
      <c r="A22" s="15">
        <v>1</v>
      </c>
      <c r="B22" s="22" t="s">
        <v>10</v>
      </c>
      <c r="C22" s="22" t="s">
        <v>37</v>
      </c>
      <c r="D22" s="16" t="s">
        <v>38</v>
      </c>
      <c r="E22" s="17">
        <v>0</v>
      </c>
      <c r="F22" s="17">
        <v>21906.55</v>
      </c>
      <c r="G22" s="18">
        <f t="shared" si="0"/>
        <v>21906.55</v>
      </c>
      <c r="H22" s="18">
        <f t="shared" si="1"/>
        <v>0</v>
      </c>
    </row>
    <row r="23" spans="1:8" ht="63.75" x14ac:dyDescent="0.2">
      <c r="A23" s="15">
        <v>0</v>
      </c>
      <c r="B23" s="22" t="s">
        <v>10</v>
      </c>
      <c r="C23" s="22" t="s">
        <v>39</v>
      </c>
      <c r="D23" s="16" t="s">
        <v>40</v>
      </c>
      <c r="E23" s="17">
        <v>0</v>
      </c>
      <c r="F23" s="17">
        <v>21906.55</v>
      </c>
      <c r="G23" s="18">
        <f t="shared" si="0"/>
        <v>21906.55</v>
      </c>
      <c r="H23" s="18">
        <f t="shared" si="1"/>
        <v>0</v>
      </c>
    </row>
    <row r="24" spans="1:8" ht="25.5" x14ac:dyDescent="0.2">
      <c r="A24" s="15">
        <v>1</v>
      </c>
      <c r="B24" s="22" t="s">
        <v>10</v>
      </c>
      <c r="C24" s="22" t="s">
        <v>41</v>
      </c>
      <c r="D24" s="16" t="s">
        <v>42</v>
      </c>
      <c r="E24" s="17">
        <v>0</v>
      </c>
      <c r="F24" s="17">
        <v>308211.59000000003</v>
      </c>
      <c r="G24" s="18">
        <f t="shared" si="0"/>
        <v>308211.59000000003</v>
      </c>
      <c r="H24" s="18">
        <f t="shared" si="1"/>
        <v>0</v>
      </c>
    </row>
    <row r="25" spans="1:8" ht="38.25" x14ac:dyDescent="0.2">
      <c r="A25" s="15">
        <v>0</v>
      </c>
      <c r="B25" s="22" t="s">
        <v>10</v>
      </c>
      <c r="C25" s="22" t="s">
        <v>43</v>
      </c>
      <c r="D25" s="16" t="s">
        <v>44</v>
      </c>
      <c r="E25" s="17">
        <v>0</v>
      </c>
      <c r="F25" s="17">
        <v>308211.59000000003</v>
      </c>
      <c r="G25" s="18">
        <f t="shared" si="0"/>
        <v>308211.59000000003</v>
      </c>
      <c r="H25" s="18">
        <f t="shared" si="1"/>
        <v>0</v>
      </c>
    </row>
    <row r="26" spans="1:8" x14ac:dyDescent="0.2">
      <c r="A26" s="15">
        <v>1</v>
      </c>
      <c r="B26" s="22" t="s">
        <v>10</v>
      </c>
      <c r="C26" s="22" t="s">
        <v>45</v>
      </c>
      <c r="D26" s="16" t="s">
        <v>46</v>
      </c>
      <c r="E26" s="17">
        <v>1589600</v>
      </c>
      <c r="F26" s="17">
        <v>2090841.56</v>
      </c>
      <c r="G26" s="18">
        <f t="shared" si="0"/>
        <v>501241.56000000006</v>
      </c>
      <c r="H26" s="18">
        <f t="shared" si="1"/>
        <v>131.53255913437343</v>
      </c>
    </row>
    <row r="27" spans="1:8" ht="25.5" x14ac:dyDescent="0.2">
      <c r="A27" s="15">
        <v>1</v>
      </c>
      <c r="B27" s="22" t="s">
        <v>10</v>
      </c>
      <c r="C27" s="22" t="s">
        <v>47</v>
      </c>
      <c r="D27" s="16" t="s">
        <v>48</v>
      </c>
      <c r="E27" s="17">
        <v>56600</v>
      </c>
      <c r="F27" s="17">
        <v>53052.800000000003</v>
      </c>
      <c r="G27" s="18">
        <f t="shared" si="0"/>
        <v>-3547.1999999999971</v>
      </c>
      <c r="H27" s="18">
        <f t="shared" si="1"/>
        <v>93.732862190812725</v>
      </c>
    </row>
    <row r="28" spans="1:8" x14ac:dyDescent="0.2">
      <c r="A28" s="15">
        <v>0</v>
      </c>
      <c r="B28" s="22" t="s">
        <v>10</v>
      </c>
      <c r="C28" s="22" t="s">
        <v>49</v>
      </c>
      <c r="D28" s="16" t="s">
        <v>50</v>
      </c>
      <c r="E28" s="17">
        <v>56600</v>
      </c>
      <c r="F28" s="17">
        <v>53052.800000000003</v>
      </c>
      <c r="G28" s="18">
        <f t="shared" si="0"/>
        <v>-3547.1999999999971</v>
      </c>
      <c r="H28" s="18">
        <f t="shared" si="1"/>
        <v>93.732862190812725</v>
      </c>
    </row>
    <row r="29" spans="1:8" ht="25.5" x14ac:dyDescent="0.2">
      <c r="A29" s="15">
        <v>1</v>
      </c>
      <c r="B29" s="22" t="s">
        <v>10</v>
      </c>
      <c r="C29" s="22" t="s">
        <v>51</v>
      </c>
      <c r="D29" s="16" t="s">
        <v>52</v>
      </c>
      <c r="E29" s="17">
        <v>256000</v>
      </c>
      <c r="F29" s="17">
        <v>630333.31000000006</v>
      </c>
      <c r="G29" s="18">
        <f t="shared" si="0"/>
        <v>374333.31000000006</v>
      </c>
      <c r="H29" s="18">
        <f t="shared" si="1"/>
        <v>246.22394921875005</v>
      </c>
    </row>
    <row r="30" spans="1:8" x14ac:dyDescent="0.2">
      <c r="A30" s="15">
        <v>0</v>
      </c>
      <c r="B30" s="22" t="s">
        <v>10</v>
      </c>
      <c r="C30" s="22" t="s">
        <v>53</v>
      </c>
      <c r="D30" s="16" t="s">
        <v>50</v>
      </c>
      <c r="E30" s="17">
        <v>256000</v>
      </c>
      <c r="F30" s="17">
        <v>630333.31000000006</v>
      </c>
      <c r="G30" s="18">
        <f t="shared" si="0"/>
        <v>374333.31000000006</v>
      </c>
      <c r="H30" s="18">
        <f t="shared" si="1"/>
        <v>246.22394921875005</v>
      </c>
    </row>
    <row r="31" spans="1:8" ht="38.25" x14ac:dyDescent="0.2">
      <c r="A31" s="15">
        <v>1</v>
      </c>
      <c r="B31" s="22" t="s">
        <v>10</v>
      </c>
      <c r="C31" s="22" t="s">
        <v>54</v>
      </c>
      <c r="D31" s="16" t="s">
        <v>55</v>
      </c>
      <c r="E31" s="17">
        <v>1277000</v>
      </c>
      <c r="F31" s="17">
        <v>1407455.45</v>
      </c>
      <c r="G31" s="18">
        <f t="shared" si="0"/>
        <v>130455.44999999995</v>
      </c>
      <c r="H31" s="18">
        <f t="shared" si="1"/>
        <v>110.21577525450274</v>
      </c>
    </row>
    <row r="32" spans="1:8" ht="76.5" x14ac:dyDescent="0.2">
      <c r="A32" s="15">
        <v>0</v>
      </c>
      <c r="B32" s="22" t="s">
        <v>10</v>
      </c>
      <c r="C32" s="22" t="s">
        <v>56</v>
      </c>
      <c r="D32" s="16" t="s">
        <v>57</v>
      </c>
      <c r="E32" s="17">
        <v>876000</v>
      </c>
      <c r="F32" s="17">
        <v>923112.09</v>
      </c>
      <c r="G32" s="18">
        <f t="shared" si="0"/>
        <v>47112.089999999967</v>
      </c>
      <c r="H32" s="18">
        <f t="shared" si="1"/>
        <v>105.37809246575343</v>
      </c>
    </row>
    <row r="33" spans="1:8" ht="63.75" x14ac:dyDescent="0.2">
      <c r="A33" s="15">
        <v>0</v>
      </c>
      <c r="B33" s="22" t="s">
        <v>10</v>
      </c>
      <c r="C33" s="22" t="s">
        <v>58</v>
      </c>
      <c r="D33" s="16" t="s">
        <v>59</v>
      </c>
      <c r="E33" s="17">
        <v>401000</v>
      </c>
      <c r="F33" s="17">
        <v>484343.36</v>
      </c>
      <c r="G33" s="18">
        <f t="shared" si="0"/>
        <v>83343.359999999986</v>
      </c>
      <c r="H33" s="18">
        <f t="shared" si="1"/>
        <v>120.78388029925186</v>
      </c>
    </row>
    <row r="34" spans="1:8" ht="38.25" x14ac:dyDescent="0.2">
      <c r="A34" s="15">
        <v>1</v>
      </c>
      <c r="B34" s="22" t="s">
        <v>10</v>
      </c>
      <c r="C34" s="22" t="s">
        <v>60</v>
      </c>
      <c r="D34" s="16" t="s">
        <v>61</v>
      </c>
      <c r="E34" s="17">
        <v>6892400</v>
      </c>
      <c r="F34" s="17">
        <v>9310152.6999999993</v>
      </c>
      <c r="G34" s="18">
        <f t="shared" si="0"/>
        <v>2417752.6999999993</v>
      </c>
      <c r="H34" s="18">
        <f t="shared" si="1"/>
        <v>135.07853142591838</v>
      </c>
    </row>
    <row r="35" spans="1:8" x14ac:dyDescent="0.2">
      <c r="A35" s="15">
        <v>1</v>
      </c>
      <c r="B35" s="22" t="s">
        <v>10</v>
      </c>
      <c r="C35" s="22" t="s">
        <v>62</v>
      </c>
      <c r="D35" s="16" t="s">
        <v>63</v>
      </c>
      <c r="E35" s="17">
        <v>2656100</v>
      </c>
      <c r="F35" s="17">
        <v>3140894.7200000002</v>
      </c>
      <c r="G35" s="18">
        <f t="shared" si="0"/>
        <v>484794.7200000002</v>
      </c>
      <c r="H35" s="18">
        <f t="shared" si="1"/>
        <v>118.25212604947104</v>
      </c>
    </row>
    <row r="36" spans="1:8" ht="38.25" x14ac:dyDescent="0.2">
      <c r="A36" s="15">
        <v>0</v>
      </c>
      <c r="B36" s="22" t="s">
        <v>10</v>
      </c>
      <c r="C36" s="22" t="s">
        <v>64</v>
      </c>
      <c r="D36" s="16" t="s">
        <v>65</v>
      </c>
      <c r="E36" s="17">
        <v>2000</v>
      </c>
      <c r="F36" s="17">
        <v>4362.59</v>
      </c>
      <c r="G36" s="18">
        <f t="shared" si="0"/>
        <v>2362.59</v>
      </c>
      <c r="H36" s="18">
        <f t="shared" si="1"/>
        <v>218.12950000000001</v>
      </c>
    </row>
    <row r="37" spans="1:8" ht="38.25" x14ac:dyDescent="0.2">
      <c r="A37" s="15">
        <v>0</v>
      </c>
      <c r="B37" s="22" t="s">
        <v>10</v>
      </c>
      <c r="C37" s="22" t="s">
        <v>66</v>
      </c>
      <c r="D37" s="16" t="s">
        <v>67</v>
      </c>
      <c r="E37" s="17">
        <v>56000</v>
      </c>
      <c r="F37" s="17">
        <v>2010.98</v>
      </c>
      <c r="G37" s="18">
        <f t="shared" si="0"/>
        <v>-53989.02</v>
      </c>
      <c r="H37" s="18">
        <f t="shared" si="1"/>
        <v>3.5910357142857148</v>
      </c>
    </row>
    <row r="38" spans="1:8" ht="38.25" x14ac:dyDescent="0.2">
      <c r="A38" s="15">
        <v>0</v>
      </c>
      <c r="B38" s="22" t="s">
        <v>10</v>
      </c>
      <c r="C38" s="22" t="s">
        <v>68</v>
      </c>
      <c r="D38" s="16" t="s">
        <v>69</v>
      </c>
      <c r="E38" s="17">
        <v>122800</v>
      </c>
      <c r="F38" s="17">
        <v>121099.09</v>
      </c>
      <c r="G38" s="18">
        <f t="shared" si="0"/>
        <v>-1700.9100000000035</v>
      </c>
      <c r="H38" s="18">
        <f t="shared" si="1"/>
        <v>98.61489413680782</v>
      </c>
    </row>
    <row r="39" spans="1:8" x14ac:dyDescent="0.2">
      <c r="A39" s="15">
        <v>0</v>
      </c>
      <c r="B39" s="22" t="s">
        <v>10</v>
      </c>
      <c r="C39" s="22" t="s">
        <v>70</v>
      </c>
      <c r="D39" s="16" t="s">
        <v>71</v>
      </c>
      <c r="E39" s="17">
        <v>734000</v>
      </c>
      <c r="F39" s="17">
        <v>626967.88</v>
      </c>
      <c r="G39" s="18">
        <f t="shared" si="0"/>
        <v>-107032.12</v>
      </c>
      <c r="H39" s="18">
        <f t="shared" si="1"/>
        <v>85.417967302452311</v>
      </c>
    </row>
    <row r="40" spans="1:8" x14ac:dyDescent="0.2">
      <c r="A40" s="15">
        <v>0</v>
      </c>
      <c r="B40" s="22" t="s">
        <v>10</v>
      </c>
      <c r="C40" s="22" t="s">
        <v>72</v>
      </c>
      <c r="D40" s="16" t="s">
        <v>73</v>
      </c>
      <c r="E40" s="17">
        <v>1477000</v>
      </c>
      <c r="F40" s="17">
        <v>2122076.9300000002</v>
      </c>
      <c r="G40" s="18">
        <f t="shared" si="0"/>
        <v>645076.93000000017</v>
      </c>
      <c r="H40" s="18">
        <f t="shared" si="1"/>
        <v>143.67480907244416</v>
      </c>
    </row>
    <row r="41" spans="1:8" x14ac:dyDescent="0.2">
      <c r="A41" s="15">
        <v>0</v>
      </c>
      <c r="B41" s="22" t="s">
        <v>10</v>
      </c>
      <c r="C41" s="22" t="s">
        <v>74</v>
      </c>
      <c r="D41" s="16" t="s">
        <v>75</v>
      </c>
      <c r="E41" s="17">
        <v>31300</v>
      </c>
      <c r="F41" s="17">
        <v>57627.19</v>
      </c>
      <c r="G41" s="18">
        <f t="shared" ref="G41:G72" si="2">F41-E41</f>
        <v>26327.190000000002</v>
      </c>
      <c r="H41" s="18">
        <f t="shared" ref="H41:H72" si="3">IF(E41=0,0,F41/E41*100)</f>
        <v>184.11242811501597</v>
      </c>
    </row>
    <row r="42" spans="1:8" x14ac:dyDescent="0.2">
      <c r="A42" s="15">
        <v>0</v>
      </c>
      <c r="B42" s="22" t="s">
        <v>10</v>
      </c>
      <c r="C42" s="22" t="s">
        <v>76</v>
      </c>
      <c r="D42" s="16" t="s">
        <v>77</v>
      </c>
      <c r="E42" s="17">
        <v>233000</v>
      </c>
      <c r="F42" s="17">
        <v>156750.06</v>
      </c>
      <c r="G42" s="18">
        <f t="shared" si="2"/>
        <v>-76249.94</v>
      </c>
      <c r="H42" s="18">
        <f t="shared" si="3"/>
        <v>67.274703862660942</v>
      </c>
    </row>
    <row r="43" spans="1:8" x14ac:dyDescent="0.2">
      <c r="A43" s="15">
        <v>0</v>
      </c>
      <c r="B43" s="22" t="s">
        <v>10</v>
      </c>
      <c r="C43" s="22" t="s">
        <v>78</v>
      </c>
      <c r="D43" s="16" t="s">
        <v>79</v>
      </c>
      <c r="E43" s="17">
        <v>0</v>
      </c>
      <c r="F43" s="17">
        <v>50000</v>
      </c>
      <c r="G43" s="18">
        <f t="shared" si="2"/>
        <v>50000</v>
      </c>
      <c r="H43" s="18">
        <f t="shared" si="3"/>
        <v>0</v>
      </c>
    </row>
    <row r="44" spans="1:8" x14ac:dyDescent="0.2">
      <c r="A44" s="15">
        <v>1</v>
      </c>
      <c r="B44" s="22" t="s">
        <v>10</v>
      </c>
      <c r="C44" s="22" t="s">
        <v>80</v>
      </c>
      <c r="D44" s="16" t="s">
        <v>81</v>
      </c>
      <c r="E44" s="17">
        <v>4236300</v>
      </c>
      <c r="F44" s="17">
        <v>6169257.9800000004</v>
      </c>
      <c r="G44" s="18">
        <f t="shared" si="2"/>
        <v>1932957.9800000004</v>
      </c>
      <c r="H44" s="18">
        <f t="shared" si="3"/>
        <v>145.62844888227934</v>
      </c>
    </row>
    <row r="45" spans="1:8" x14ac:dyDescent="0.2">
      <c r="A45" s="15">
        <v>0</v>
      </c>
      <c r="B45" s="22" t="s">
        <v>10</v>
      </c>
      <c r="C45" s="22" t="s">
        <v>82</v>
      </c>
      <c r="D45" s="16" t="s">
        <v>83</v>
      </c>
      <c r="E45" s="17">
        <v>47000</v>
      </c>
      <c r="F45" s="17">
        <v>451067.59</v>
      </c>
      <c r="G45" s="18">
        <f t="shared" si="2"/>
        <v>404067.59</v>
      </c>
      <c r="H45" s="18">
        <f t="shared" si="3"/>
        <v>959.71827659574467</v>
      </c>
    </row>
    <row r="46" spans="1:8" x14ac:dyDescent="0.2">
      <c r="A46" s="15">
        <v>0</v>
      </c>
      <c r="B46" s="22" t="s">
        <v>10</v>
      </c>
      <c r="C46" s="22" t="s">
        <v>84</v>
      </c>
      <c r="D46" s="16" t="s">
        <v>85</v>
      </c>
      <c r="E46" s="17">
        <v>1800000</v>
      </c>
      <c r="F46" s="17">
        <v>2754815.23</v>
      </c>
      <c r="G46" s="18">
        <f t="shared" si="2"/>
        <v>954815.23</v>
      </c>
      <c r="H46" s="18">
        <f t="shared" si="3"/>
        <v>153.04529055555557</v>
      </c>
    </row>
    <row r="47" spans="1:8" ht="63.75" x14ac:dyDescent="0.2">
      <c r="A47" s="15">
        <v>0</v>
      </c>
      <c r="B47" s="22" t="s">
        <v>10</v>
      </c>
      <c r="C47" s="22" t="s">
        <v>86</v>
      </c>
      <c r="D47" s="16" t="s">
        <v>87</v>
      </c>
      <c r="E47" s="17">
        <v>2389300</v>
      </c>
      <c r="F47" s="17">
        <v>2963375.16</v>
      </c>
      <c r="G47" s="18">
        <f t="shared" si="2"/>
        <v>574075.16000000015</v>
      </c>
      <c r="H47" s="18">
        <f t="shared" si="3"/>
        <v>124.02691834428494</v>
      </c>
    </row>
    <row r="48" spans="1:8" x14ac:dyDescent="0.2">
      <c r="A48" s="15">
        <v>1</v>
      </c>
      <c r="B48" s="22" t="s">
        <v>10</v>
      </c>
      <c r="C48" s="22" t="s">
        <v>88</v>
      </c>
      <c r="D48" s="16" t="s">
        <v>89</v>
      </c>
      <c r="E48" s="17">
        <v>19830</v>
      </c>
      <c r="F48" s="17">
        <v>56793.07</v>
      </c>
      <c r="G48" s="18">
        <f t="shared" si="2"/>
        <v>36963.07</v>
      </c>
      <c r="H48" s="18">
        <f t="shared" si="3"/>
        <v>286.39974785678265</v>
      </c>
    </row>
    <row r="49" spans="1:8" x14ac:dyDescent="0.2">
      <c r="A49" s="15">
        <v>1</v>
      </c>
      <c r="B49" s="22" t="s">
        <v>10</v>
      </c>
      <c r="C49" s="22" t="s">
        <v>90</v>
      </c>
      <c r="D49" s="16" t="s">
        <v>91</v>
      </c>
      <c r="E49" s="17">
        <v>19830</v>
      </c>
      <c r="F49" s="17">
        <v>56793.07</v>
      </c>
      <c r="G49" s="18">
        <f t="shared" si="2"/>
        <v>36963.07</v>
      </c>
      <c r="H49" s="18">
        <f t="shared" si="3"/>
        <v>286.39974785678265</v>
      </c>
    </row>
    <row r="50" spans="1:8" ht="63.75" x14ac:dyDescent="0.2">
      <c r="A50" s="15">
        <v>0</v>
      </c>
      <c r="B50" s="22" t="s">
        <v>10</v>
      </c>
      <c r="C50" s="22" t="s">
        <v>92</v>
      </c>
      <c r="D50" s="16" t="s">
        <v>93</v>
      </c>
      <c r="E50" s="17">
        <v>1100</v>
      </c>
      <c r="F50" s="17">
        <v>9575.4699999999993</v>
      </c>
      <c r="G50" s="18">
        <f t="shared" si="2"/>
        <v>8475.4699999999993</v>
      </c>
      <c r="H50" s="18">
        <f t="shared" si="3"/>
        <v>870.49727272727273</v>
      </c>
    </row>
    <row r="51" spans="1:8" ht="25.5" x14ac:dyDescent="0.2">
      <c r="A51" s="15">
        <v>0</v>
      </c>
      <c r="B51" s="22" t="s">
        <v>10</v>
      </c>
      <c r="C51" s="22" t="s">
        <v>94</v>
      </c>
      <c r="D51" s="16" t="s">
        <v>95</v>
      </c>
      <c r="E51" s="17">
        <v>17750</v>
      </c>
      <c r="F51" s="17">
        <v>45400.9</v>
      </c>
      <c r="G51" s="18">
        <f t="shared" si="2"/>
        <v>27650.9</v>
      </c>
      <c r="H51" s="18">
        <f t="shared" si="3"/>
        <v>255.77971830985916</v>
      </c>
    </row>
    <row r="52" spans="1:8" ht="51" x14ac:dyDescent="0.2">
      <c r="A52" s="15">
        <v>0</v>
      </c>
      <c r="B52" s="22" t="s">
        <v>10</v>
      </c>
      <c r="C52" s="22" t="s">
        <v>96</v>
      </c>
      <c r="D52" s="16" t="s">
        <v>97</v>
      </c>
      <c r="E52" s="17">
        <v>980</v>
      </c>
      <c r="F52" s="17">
        <v>1816.7</v>
      </c>
      <c r="G52" s="18">
        <f t="shared" si="2"/>
        <v>836.7</v>
      </c>
      <c r="H52" s="18">
        <f t="shared" si="3"/>
        <v>185.37755102040816</v>
      </c>
    </row>
    <row r="53" spans="1:8" x14ac:dyDescent="0.2">
      <c r="A53" s="15">
        <v>1</v>
      </c>
      <c r="B53" s="22" t="s">
        <v>10</v>
      </c>
      <c r="C53" s="22" t="s">
        <v>98</v>
      </c>
      <c r="D53" s="16" t="s">
        <v>99</v>
      </c>
      <c r="E53" s="17">
        <v>636700</v>
      </c>
      <c r="F53" s="17">
        <v>819273.52</v>
      </c>
      <c r="G53" s="18">
        <f t="shared" si="2"/>
        <v>182573.52000000002</v>
      </c>
      <c r="H53" s="18">
        <f t="shared" si="3"/>
        <v>128.67496780273285</v>
      </c>
    </row>
    <row r="54" spans="1:8" ht="25.5" x14ac:dyDescent="0.2">
      <c r="A54" s="15">
        <v>1</v>
      </c>
      <c r="B54" s="22" t="s">
        <v>10</v>
      </c>
      <c r="C54" s="22" t="s">
        <v>100</v>
      </c>
      <c r="D54" s="16" t="s">
        <v>101</v>
      </c>
      <c r="E54" s="17">
        <v>69000</v>
      </c>
      <c r="F54" s="17">
        <v>850</v>
      </c>
      <c r="G54" s="18">
        <f t="shared" si="2"/>
        <v>-68150</v>
      </c>
      <c r="H54" s="18">
        <f t="shared" si="3"/>
        <v>1.2318840579710146</v>
      </c>
    </row>
    <row r="55" spans="1:8" x14ac:dyDescent="0.2">
      <c r="A55" s="15">
        <v>1</v>
      </c>
      <c r="B55" s="22" t="s">
        <v>10</v>
      </c>
      <c r="C55" s="22" t="s">
        <v>102</v>
      </c>
      <c r="D55" s="16" t="s">
        <v>103</v>
      </c>
      <c r="E55" s="17">
        <v>69000</v>
      </c>
      <c r="F55" s="17">
        <v>850</v>
      </c>
      <c r="G55" s="18">
        <f t="shared" si="2"/>
        <v>-68150</v>
      </c>
      <c r="H55" s="18">
        <f t="shared" si="3"/>
        <v>1.2318840579710146</v>
      </c>
    </row>
    <row r="56" spans="1:8" x14ac:dyDescent="0.2">
      <c r="A56" s="15">
        <v>0</v>
      </c>
      <c r="B56" s="22" t="s">
        <v>10</v>
      </c>
      <c r="C56" s="22" t="s">
        <v>104</v>
      </c>
      <c r="D56" s="16" t="s">
        <v>105</v>
      </c>
      <c r="E56" s="17">
        <v>69000</v>
      </c>
      <c r="F56" s="17">
        <v>850</v>
      </c>
      <c r="G56" s="18">
        <f t="shared" si="2"/>
        <v>-68150</v>
      </c>
      <c r="H56" s="18">
        <f t="shared" si="3"/>
        <v>1.2318840579710146</v>
      </c>
    </row>
    <row r="57" spans="1:8" ht="25.5" x14ac:dyDescent="0.2">
      <c r="A57" s="15">
        <v>1</v>
      </c>
      <c r="B57" s="22" t="s">
        <v>10</v>
      </c>
      <c r="C57" s="22" t="s">
        <v>106</v>
      </c>
      <c r="D57" s="16" t="s">
        <v>107</v>
      </c>
      <c r="E57" s="17">
        <v>55450</v>
      </c>
      <c r="F57" s="17">
        <v>90648.07</v>
      </c>
      <c r="G57" s="18">
        <f t="shared" si="2"/>
        <v>35198.070000000007</v>
      </c>
      <c r="H57" s="18">
        <f t="shared" si="3"/>
        <v>163.47713255184851</v>
      </c>
    </row>
    <row r="58" spans="1:8" x14ac:dyDescent="0.2">
      <c r="A58" s="15">
        <v>1</v>
      </c>
      <c r="B58" s="22" t="s">
        <v>10</v>
      </c>
      <c r="C58" s="22" t="s">
        <v>108</v>
      </c>
      <c r="D58" s="16" t="s">
        <v>109</v>
      </c>
      <c r="E58" s="17">
        <v>49100</v>
      </c>
      <c r="F58" s="17">
        <v>85452.55</v>
      </c>
      <c r="G58" s="18">
        <f t="shared" si="2"/>
        <v>36352.550000000003</v>
      </c>
      <c r="H58" s="18">
        <f t="shared" si="3"/>
        <v>174.0377800407332</v>
      </c>
    </row>
    <row r="59" spans="1:8" ht="51" x14ac:dyDescent="0.2">
      <c r="A59" s="15">
        <v>0</v>
      </c>
      <c r="B59" s="22" t="s">
        <v>10</v>
      </c>
      <c r="C59" s="22" t="s">
        <v>110</v>
      </c>
      <c r="D59" s="16" t="s">
        <v>111</v>
      </c>
      <c r="E59" s="17">
        <v>1000</v>
      </c>
      <c r="F59" s="17">
        <v>3000</v>
      </c>
      <c r="G59" s="18">
        <f t="shared" si="2"/>
        <v>2000</v>
      </c>
      <c r="H59" s="18">
        <f t="shared" si="3"/>
        <v>300</v>
      </c>
    </row>
    <row r="60" spans="1:8" x14ac:dyDescent="0.2">
      <c r="A60" s="15">
        <v>0</v>
      </c>
      <c r="B60" s="22" t="s">
        <v>10</v>
      </c>
      <c r="C60" s="22" t="s">
        <v>112</v>
      </c>
      <c r="D60" s="16" t="s">
        <v>113</v>
      </c>
      <c r="E60" s="17">
        <v>10100</v>
      </c>
      <c r="F60" s="17">
        <v>10462.549999999999</v>
      </c>
      <c r="G60" s="18">
        <f t="shared" si="2"/>
        <v>362.54999999999927</v>
      </c>
      <c r="H60" s="18">
        <f t="shared" si="3"/>
        <v>103.58960396039603</v>
      </c>
    </row>
    <row r="61" spans="1:8" ht="25.5" x14ac:dyDescent="0.2">
      <c r="A61" s="15">
        <v>0</v>
      </c>
      <c r="B61" s="22" t="s">
        <v>10</v>
      </c>
      <c r="C61" s="22" t="s">
        <v>114</v>
      </c>
      <c r="D61" s="16" t="s">
        <v>115</v>
      </c>
      <c r="E61" s="17">
        <v>38000</v>
      </c>
      <c r="F61" s="17">
        <v>71990</v>
      </c>
      <c r="G61" s="18">
        <f t="shared" si="2"/>
        <v>33990</v>
      </c>
      <c r="H61" s="18">
        <f t="shared" si="3"/>
        <v>189.44736842105263</v>
      </c>
    </row>
    <row r="62" spans="1:8" ht="38.25" x14ac:dyDescent="0.2">
      <c r="A62" s="15">
        <v>1</v>
      </c>
      <c r="B62" s="22" t="s">
        <v>10</v>
      </c>
      <c r="C62" s="22" t="s">
        <v>116</v>
      </c>
      <c r="D62" s="16" t="s">
        <v>117</v>
      </c>
      <c r="E62" s="17">
        <v>600</v>
      </c>
      <c r="F62" s="17">
        <v>0</v>
      </c>
      <c r="G62" s="18">
        <f t="shared" si="2"/>
        <v>-600</v>
      </c>
      <c r="H62" s="18">
        <f t="shared" si="3"/>
        <v>0</v>
      </c>
    </row>
    <row r="63" spans="1:8" ht="38.25" x14ac:dyDescent="0.2">
      <c r="A63" s="15">
        <v>0</v>
      </c>
      <c r="B63" s="22" t="s">
        <v>10</v>
      </c>
      <c r="C63" s="22" t="s">
        <v>118</v>
      </c>
      <c r="D63" s="16" t="s">
        <v>119</v>
      </c>
      <c r="E63" s="17">
        <v>600</v>
      </c>
      <c r="F63" s="17">
        <v>0</v>
      </c>
      <c r="G63" s="18">
        <f t="shared" si="2"/>
        <v>-600</v>
      </c>
      <c r="H63" s="18">
        <f t="shared" si="3"/>
        <v>0</v>
      </c>
    </row>
    <row r="64" spans="1:8" x14ac:dyDescent="0.2">
      <c r="A64" s="15">
        <v>1</v>
      </c>
      <c r="B64" s="22" t="s">
        <v>10</v>
      </c>
      <c r="C64" s="22" t="s">
        <v>120</v>
      </c>
      <c r="D64" s="16" t="s">
        <v>121</v>
      </c>
      <c r="E64" s="17">
        <v>750</v>
      </c>
      <c r="F64" s="17">
        <v>67.64</v>
      </c>
      <c r="G64" s="18">
        <f t="shared" si="2"/>
        <v>-682.36</v>
      </c>
      <c r="H64" s="18">
        <f t="shared" si="3"/>
        <v>9.0186666666666664</v>
      </c>
    </row>
    <row r="65" spans="1:8" ht="51" x14ac:dyDescent="0.2">
      <c r="A65" s="15">
        <v>0</v>
      </c>
      <c r="B65" s="22" t="s">
        <v>10</v>
      </c>
      <c r="C65" s="22" t="s">
        <v>122</v>
      </c>
      <c r="D65" s="16" t="s">
        <v>123</v>
      </c>
      <c r="E65" s="17">
        <v>750</v>
      </c>
      <c r="F65" s="17">
        <v>67.64</v>
      </c>
      <c r="G65" s="18">
        <f t="shared" si="2"/>
        <v>-682.36</v>
      </c>
      <c r="H65" s="18">
        <f t="shared" si="3"/>
        <v>9.0186666666666664</v>
      </c>
    </row>
    <row r="66" spans="1:8" ht="76.5" x14ac:dyDescent="0.2">
      <c r="A66" s="15">
        <v>1</v>
      </c>
      <c r="B66" s="22" t="s">
        <v>10</v>
      </c>
      <c r="C66" s="22" t="s">
        <v>124</v>
      </c>
      <c r="D66" s="16" t="s">
        <v>125</v>
      </c>
      <c r="E66" s="17">
        <v>5000</v>
      </c>
      <c r="F66" s="17">
        <v>5127.88</v>
      </c>
      <c r="G66" s="18">
        <f t="shared" si="2"/>
        <v>127.88000000000011</v>
      </c>
      <c r="H66" s="18">
        <f t="shared" si="3"/>
        <v>102.55760000000001</v>
      </c>
    </row>
    <row r="67" spans="1:8" x14ac:dyDescent="0.2">
      <c r="A67" s="15">
        <v>1</v>
      </c>
      <c r="B67" s="22" t="s">
        <v>10</v>
      </c>
      <c r="C67" s="22" t="s">
        <v>126</v>
      </c>
      <c r="D67" s="16" t="s">
        <v>127</v>
      </c>
      <c r="E67" s="17">
        <v>188500</v>
      </c>
      <c r="F67" s="17">
        <v>146763.94</v>
      </c>
      <c r="G67" s="18">
        <f t="shared" si="2"/>
        <v>-41736.06</v>
      </c>
      <c r="H67" s="18">
        <f t="shared" si="3"/>
        <v>77.858854111405833</v>
      </c>
    </row>
    <row r="68" spans="1:8" x14ac:dyDescent="0.2">
      <c r="A68" s="15">
        <v>1</v>
      </c>
      <c r="B68" s="22" t="s">
        <v>10</v>
      </c>
      <c r="C68" s="22" t="s">
        <v>128</v>
      </c>
      <c r="D68" s="16" t="s">
        <v>103</v>
      </c>
      <c r="E68" s="17">
        <v>188500</v>
      </c>
      <c r="F68" s="17">
        <v>146763.94</v>
      </c>
      <c r="G68" s="18">
        <f t="shared" si="2"/>
        <v>-41736.06</v>
      </c>
      <c r="H68" s="18">
        <f t="shared" si="3"/>
        <v>77.858854111405833</v>
      </c>
    </row>
    <row r="69" spans="1:8" x14ac:dyDescent="0.2">
      <c r="A69" s="15">
        <v>0</v>
      </c>
      <c r="B69" s="22" t="s">
        <v>10</v>
      </c>
      <c r="C69" s="22" t="s">
        <v>129</v>
      </c>
      <c r="D69" s="16" t="s">
        <v>103</v>
      </c>
      <c r="E69" s="17">
        <v>156000</v>
      </c>
      <c r="F69" s="17">
        <v>136395.76999999999</v>
      </c>
      <c r="G69" s="18">
        <f t="shared" si="2"/>
        <v>-19604.23000000001</v>
      </c>
      <c r="H69" s="18">
        <f t="shared" si="3"/>
        <v>87.433185897435891</v>
      </c>
    </row>
    <row r="70" spans="1:8" ht="51" x14ac:dyDescent="0.2">
      <c r="A70" s="15">
        <v>0</v>
      </c>
      <c r="B70" s="22" t="s">
        <v>10</v>
      </c>
      <c r="C70" s="22" t="s">
        <v>130</v>
      </c>
      <c r="D70" s="16" t="s">
        <v>131</v>
      </c>
      <c r="E70" s="17">
        <v>32500</v>
      </c>
      <c r="F70" s="17">
        <v>10368.17</v>
      </c>
      <c r="G70" s="18">
        <f t="shared" si="2"/>
        <v>-22131.83</v>
      </c>
      <c r="H70" s="18">
        <f t="shared" si="3"/>
        <v>31.902061538461542</v>
      </c>
    </row>
    <row r="71" spans="1:8" x14ac:dyDescent="0.2">
      <c r="A71" s="15">
        <v>1</v>
      </c>
      <c r="B71" s="22" t="s">
        <v>10</v>
      </c>
      <c r="C71" s="22" t="s">
        <v>132</v>
      </c>
      <c r="D71" s="16" t="s">
        <v>133</v>
      </c>
      <c r="E71" s="17">
        <v>323750</v>
      </c>
      <c r="F71" s="17">
        <v>581011.51</v>
      </c>
      <c r="G71" s="18">
        <f t="shared" si="2"/>
        <v>257261.51</v>
      </c>
      <c r="H71" s="18">
        <f t="shared" si="3"/>
        <v>179.46301467181468</v>
      </c>
    </row>
    <row r="72" spans="1:8" ht="25.5" x14ac:dyDescent="0.2">
      <c r="A72" s="15">
        <v>1</v>
      </c>
      <c r="B72" s="22" t="s">
        <v>10</v>
      </c>
      <c r="C72" s="22" t="s">
        <v>134</v>
      </c>
      <c r="D72" s="16" t="s">
        <v>135</v>
      </c>
      <c r="E72" s="17">
        <v>323750</v>
      </c>
      <c r="F72" s="17">
        <v>532375.97</v>
      </c>
      <c r="G72" s="18">
        <f t="shared" si="2"/>
        <v>208625.96999999997</v>
      </c>
      <c r="H72" s="18">
        <f t="shared" si="3"/>
        <v>164.44045405405404</v>
      </c>
    </row>
    <row r="73" spans="1:8" ht="25.5" x14ac:dyDescent="0.2">
      <c r="A73" s="15">
        <v>0</v>
      </c>
      <c r="B73" s="22" t="s">
        <v>10</v>
      </c>
      <c r="C73" s="22" t="s">
        <v>136</v>
      </c>
      <c r="D73" s="16" t="s">
        <v>137</v>
      </c>
      <c r="E73" s="17">
        <v>261250</v>
      </c>
      <c r="F73" s="17">
        <v>424941.52</v>
      </c>
      <c r="G73" s="18">
        <f t="shared" ref="G73:G104" si="4">F73-E73</f>
        <v>163691.52000000002</v>
      </c>
      <c r="H73" s="18">
        <f t="shared" ref="H73:H92" si="5">IF(E73=0,0,F73/E73*100)</f>
        <v>162.65704114832539</v>
      </c>
    </row>
    <row r="74" spans="1:8" ht="38.25" x14ac:dyDescent="0.2">
      <c r="A74" s="15">
        <v>0</v>
      </c>
      <c r="B74" s="22" t="s">
        <v>10</v>
      </c>
      <c r="C74" s="22" t="s">
        <v>138</v>
      </c>
      <c r="D74" s="16" t="s">
        <v>139</v>
      </c>
      <c r="E74" s="17">
        <v>62500</v>
      </c>
      <c r="F74" s="17">
        <v>107434.45</v>
      </c>
      <c r="G74" s="18">
        <f t="shared" si="4"/>
        <v>44934.45</v>
      </c>
      <c r="H74" s="18">
        <f t="shared" si="5"/>
        <v>171.89511999999999</v>
      </c>
    </row>
    <row r="75" spans="1:8" ht="25.5" x14ac:dyDescent="0.2">
      <c r="A75" s="15">
        <v>1</v>
      </c>
      <c r="B75" s="22" t="s">
        <v>10</v>
      </c>
      <c r="C75" s="22" t="s">
        <v>140</v>
      </c>
      <c r="D75" s="16" t="s">
        <v>141</v>
      </c>
      <c r="E75" s="17">
        <v>0</v>
      </c>
      <c r="F75" s="17">
        <v>48635.54</v>
      </c>
      <c r="G75" s="18">
        <f t="shared" si="4"/>
        <v>48635.54</v>
      </c>
      <c r="H75" s="18">
        <f t="shared" si="5"/>
        <v>0</v>
      </c>
    </row>
    <row r="76" spans="1:8" x14ac:dyDescent="0.2">
      <c r="A76" s="15">
        <v>0</v>
      </c>
      <c r="B76" s="22" t="s">
        <v>10</v>
      </c>
      <c r="C76" s="22" t="s">
        <v>142</v>
      </c>
      <c r="D76" s="16" t="s">
        <v>143</v>
      </c>
      <c r="E76" s="17">
        <v>0</v>
      </c>
      <c r="F76" s="17">
        <v>48635.54</v>
      </c>
      <c r="G76" s="18">
        <f t="shared" si="4"/>
        <v>48635.54</v>
      </c>
      <c r="H76" s="18">
        <f t="shared" si="5"/>
        <v>0</v>
      </c>
    </row>
    <row r="77" spans="1:8" x14ac:dyDescent="0.2">
      <c r="A77" s="15">
        <v>1</v>
      </c>
      <c r="B77" s="22" t="s">
        <v>10</v>
      </c>
      <c r="C77" s="22" t="s">
        <v>144</v>
      </c>
      <c r="D77" s="16" t="s">
        <v>145</v>
      </c>
      <c r="E77" s="17">
        <v>18156480</v>
      </c>
      <c r="F77" s="17">
        <v>18156480</v>
      </c>
      <c r="G77" s="18">
        <f t="shared" si="4"/>
        <v>0</v>
      </c>
      <c r="H77" s="18">
        <f t="shared" si="5"/>
        <v>100</v>
      </c>
    </row>
    <row r="78" spans="1:8" x14ac:dyDescent="0.2">
      <c r="A78" s="15">
        <v>1</v>
      </c>
      <c r="B78" s="22" t="s">
        <v>10</v>
      </c>
      <c r="C78" s="22" t="s">
        <v>146</v>
      </c>
      <c r="D78" s="16" t="s">
        <v>147</v>
      </c>
      <c r="E78" s="17">
        <v>18156480</v>
      </c>
      <c r="F78" s="17">
        <v>18156480</v>
      </c>
      <c r="G78" s="18">
        <f t="shared" si="4"/>
        <v>0</v>
      </c>
      <c r="H78" s="18">
        <f t="shared" si="5"/>
        <v>100</v>
      </c>
    </row>
    <row r="79" spans="1:8" ht="25.5" x14ac:dyDescent="0.2">
      <c r="A79" s="15">
        <v>1</v>
      </c>
      <c r="B79" s="22" t="s">
        <v>10</v>
      </c>
      <c r="C79" s="22" t="s">
        <v>148</v>
      </c>
      <c r="D79" s="16" t="s">
        <v>149</v>
      </c>
      <c r="E79" s="17">
        <v>5187600</v>
      </c>
      <c r="F79" s="17">
        <v>5187600</v>
      </c>
      <c r="G79" s="18">
        <f t="shared" si="4"/>
        <v>0</v>
      </c>
      <c r="H79" s="18">
        <f t="shared" si="5"/>
        <v>100</v>
      </c>
    </row>
    <row r="80" spans="1:8" x14ac:dyDescent="0.2">
      <c r="A80" s="15">
        <v>0</v>
      </c>
      <c r="B80" s="22" t="s">
        <v>10</v>
      </c>
      <c r="C80" s="22" t="s">
        <v>150</v>
      </c>
      <c r="D80" s="16" t="s">
        <v>151</v>
      </c>
      <c r="E80" s="17">
        <v>3660300</v>
      </c>
      <c r="F80" s="17">
        <v>3660300</v>
      </c>
      <c r="G80" s="18">
        <f t="shared" si="4"/>
        <v>0</v>
      </c>
      <c r="H80" s="18">
        <f t="shared" si="5"/>
        <v>100</v>
      </c>
    </row>
    <row r="81" spans="1:8" ht="76.5" x14ac:dyDescent="0.2">
      <c r="A81" s="15">
        <v>0</v>
      </c>
      <c r="B81" s="22" t="s">
        <v>10</v>
      </c>
      <c r="C81" s="22" t="s">
        <v>152</v>
      </c>
      <c r="D81" s="16" t="s">
        <v>153</v>
      </c>
      <c r="E81" s="17">
        <v>1527300</v>
      </c>
      <c r="F81" s="17">
        <v>1527300</v>
      </c>
      <c r="G81" s="18">
        <f t="shared" si="4"/>
        <v>0</v>
      </c>
      <c r="H81" s="18">
        <f t="shared" si="5"/>
        <v>100</v>
      </c>
    </row>
    <row r="82" spans="1:8" ht="25.5" x14ac:dyDescent="0.2">
      <c r="A82" s="15">
        <v>1</v>
      </c>
      <c r="B82" s="22" t="s">
        <v>10</v>
      </c>
      <c r="C82" s="22" t="s">
        <v>154</v>
      </c>
      <c r="D82" s="16" t="s">
        <v>155</v>
      </c>
      <c r="E82" s="17">
        <v>12486300</v>
      </c>
      <c r="F82" s="17">
        <v>12486300</v>
      </c>
      <c r="G82" s="18">
        <f t="shared" si="4"/>
        <v>0</v>
      </c>
      <c r="H82" s="18">
        <f t="shared" si="5"/>
        <v>100</v>
      </c>
    </row>
    <row r="83" spans="1:8" ht="38.25" x14ac:dyDescent="0.2">
      <c r="A83" s="15">
        <v>0</v>
      </c>
      <c r="B83" s="22" t="s">
        <v>10</v>
      </c>
      <c r="C83" s="22" t="s">
        <v>156</v>
      </c>
      <c r="D83" s="16" t="s">
        <v>157</v>
      </c>
      <c r="E83" s="17">
        <v>887400</v>
      </c>
      <c r="F83" s="17">
        <v>887400</v>
      </c>
      <c r="G83" s="18">
        <f t="shared" si="4"/>
        <v>0</v>
      </c>
      <c r="H83" s="18">
        <f t="shared" si="5"/>
        <v>100</v>
      </c>
    </row>
    <row r="84" spans="1:8" ht="25.5" x14ac:dyDescent="0.2">
      <c r="A84" s="15">
        <v>0</v>
      </c>
      <c r="B84" s="22" t="s">
        <v>10</v>
      </c>
      <c r="C84" s="22" t="s">
        <v>158</v>
      </c>
      <c r="D84" s="16" t="s">
        <v>159</v>
      </c>
      <c r="E84" s="17">
        <v>9767700</v>
      </c>
      <c r="F84" s="17">
        <v>9767700</v>
      </c>
      <c r="G84" s="18">
        <f t="shared" si="4"/>
        <v>0</v>
      </c>
      <c r="H84" s="18">
        <f t="shared" si="5"/>
        <v>100</v>
      </c>
    </row>
    <row r="85" spans="1:8" ht="38.25" x14ac:dyDescent="0.2">
      <c r="A85" s="15">
        <v>0</v>
      </c>
      <c r="B85" s="22" t="s">
        <v>10</v>
      </c>
      <c r="C85" s="22" t="s">
        <v>160</v>
      </c>
      <c r="D85" s="16" t="s">
        <v>161</v>
      </c>
      <c r="E85" s="17">
        <v>84000</v>
      </c>
      <c r="F85" s="17">
        <v>84000</v>
      </c>
      <c r="G85" s="18">
        <f t="shared" si="4"/>
        <v>0</v>
      </c>
      <c r="H85" s="18">
        <f t="shared" si="5"/>
        <v>100</v>
      </c>
    </row>
    <row r="86" spans="1:8" ht="63.75" x14ac:dyDescent="0.2">
      <c r="A86" s="15">
        <v>0</v>
      </c>
      <c r="B86" s="22" t="s">
        <v>10</v>
      </c>
      <c r="C86" s="22" t="s">
        <v>162</v>
      </c>
      <c r="D86" s="16" t="s">
        <v>163</v>
      </c>
      <c r="E86" s="17">
        <v>0</v>
      </c>
      <c r="F86" s="17">
        <v>0</v>
      </c>
      <c r="G86" s="18">
        <f t="shared" si="4"/>
        <v>0</v>
      </c>
      <c r="H86" s="18">
        <f t="shared" si="5"/>
        <v>0</v>
      </c>
    </row>
    <row r="87" spans="1:8" ht="38.25" x14ac:dyDescent="0.2">
      <c r="A87" s="15">
        <v>0</v>
      </c>
      <c r="B87" s="22" t="s">
        <v>10</v>
      </c>
      <c r="C87" s="22" t="s">
        <v>164</v>
      </c>
      <c r="D87" s="16" t="s">
        <v>165</v>
      </c>
      <c r="E87" s="17">
        <v>1747200</v>
      </c>
      <c r="F87" s="17">
        <v>1747200</v>
      </c>
      <c r="G87" s="18">
        <f t="shared" si="4"/>
        <v>0</v>
      </c>
      <c r="H87" s="18">
        <f t="shared" si="5"/>
        <v>100</v>
      </c>
    </row>
    <row r="88" spans="1:8" ht="25.5" x14ac:dyDescent="0.2">
      <c r="A88" s="15">
        <v>1</v>
      </c>
      <c r="B88" s="22" t="s">
        <v>10</v>
      </c>
      <c r="C88" s="22" t="s">
        <v>166</v>
      </c>
      <c r="D88" s="16" t="s">
        <v>167</v>
      </c>
      <c r="E88" s="17">
        <v>482580</v>
      </c>
      <c r="F88" s="17">
        <v>482580</v>
      </c>
      <c r="G88" s="18">
        <f t="shared" si="4"/>
        <v>0</v>
      </c>
      <c r="H88" s="18">
        <f t="shared" si="5"/>
        <v>100</v>
      </c>
    </row>
    <row r="89" spans="1:8" ht="38.25" x14ac:dyDescent="0.2">
      <c r="A89" s="15">
        <v>0</v>
      </c>
      <c r="B89" s="22" t="s">
        <v>10</v>
      </c>
      <c r="C89" s="22" t="s">
        <v>168</v>
      </c>
      <c r="D89" s="16" t="s">
        <v>169</v>
      </c>
      <c r="E89" s="17">
        <v>382500</v>
      </c>
      <c r="F89" s="17">
        <v>382500</v>
      </c>
      <c r="G89" s="18">
        <f t="shared" si="4"/>
        <v>0</v>
      </c>
      <c r="H89" s="18">
        <f t="shared" si="5"/>
        <v>100</v>
      </c>
    </row>
    <row r="90" spans="1:8" ht="76.5" x14ac:dyDescent="0.2">
      <c r="A90" s="15">
        <v>0</v>
      </c>
      <c r="B90" s="22" t="s">
        <v>10</v>
      </c>
      <c r="C90" s="22" t="s">
        <v>170</v>
      </c>
      <c r="D90" s="16" t="s">
        <v>171</v>
      </c>
      <c r="E90" s="17">
        <v>100080</v>
      </c>
      <c r="F90" s="17">
        <v>100080</v>
      </c>
      <c r="G90" s="18">
        <f t="shared" si="4"/>
        <v>0</v>
      </c>
      <c r="H90" s="18">
        <f t="shared" si="5"/>
        <v>100</v>
      </c>
    </row>
    <row r="91" spans="1:8" x14ac:dyDescent="0.2">
      <c r="A91" s="15">
        <v>1</v>
      </c>
      <c r="B91" s="22"/>
      <c r="C91" s="22" t="s">
        <v>172</v>
      </c>
      <c r="D91" s="16" t="s">
        <v>173</v>
      </c>
      <c r="E91" s="17">
        <v>19268530</v>
      </c>
      <c r="F91" s="17">
        <v>22752821.179999996</v>
      </c>
      <c r="G91" s="18">
        <f t="shared" si="4"/>
        <v>3484291.179999996</v>
      </c>
      <c r="H91" s="18">
        <f t="shared" si="5"/>
        <v>118.08280745858659</v>
      </c>
    </row>
    <row r="92" spans="1:8" x14ac:dyDescent="0.2">
      <c r="A92" s="15">
        <v>1</v>
      </c>
      <c r="B92" s="22"/>
      <c r="C92" s="22" t="s">
        <v>172</v>
      </c>
      <c r="D92" s="16" t="s">
        <v>174</v>
      </c>
      <c r="E92" s="17">
        <v>37425010</v>
      </c>
      <c r="F92" s="17">
        <v>40909301.179999992</v>
      </c>
      <c r="G92" s="18">
        <f t="shared" si="4"/>
        <v>3484291.1799999923</v>
      </c>
      <c r="H92" s="18">
        <f t="shared" si="5"/>
        <v>109.31006078555487</v>
      </c>
    </row>
  </sheetData>
  <mergeCells count="2">
    <mergeCell ref="B3:H3"/>
    <mergeCell ref="B5:H5"/>
  </mergeCells>
  <conditionalFormatting sqref="B9:B92">
    <cfRule type="expression" dxfId="8" priority="1" stopIfTrue="1">
      <formula>A9=1</formula>
    </cfRule>
  </conditionalFormatting>
  <conditionalFormatting sqref="C9:C92">
    <cfRule type="expression" dxfId="7" priority="2" stopIfTrue="1">
      <formula>A9=1</formula>
    </cfRule>
  </conditionalFormatting>
  <conditionalFormatting sqref="D9:D92">
    <cfRule type="expression" dxfId="6" priority="3" stopIfTrue="1">
      <formula>A9=1</formula>
    </cfRule>
  </conditionalFormatting>
  <conditionalFormatting sqref="E9:E92">
    <cfRule type="expression" dxfId="3" priority="6" stopIfTrue="1">
      <formula>A9=1</formula>
    </cfRule>
  </conditionalFormatting>
  <conditionalFormatting sqref="F9:F92">
    <cfRule type="expression" dxfId="2" priority="7" stopIfTrue="1">
      <formula>A9=1</formula>
    </cfRule>
  </conditionalFormatting>
  <conditionalFormatting sqref="G9:G92">
    <cfRule type="expression" dxfId="1" priority="8" stopIfTrue="1">
      <formula>A9=1</formula>
    </cfRule>
  </conditionalFormatting>
  <conditionalFormatting sqref="H9:H92">
    <cfRule type="expression" dxfId="0" priority="9" stopIfTrue="1">
      <formula>A9=1</formula>
    </cfRule>
  </conditionalFormatting>
  <pageMargins left="0.31496062992125984" right="0.31496062992125984" top="0.39370078740157483" bottom="0.39370078740157483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2026-06-08T12:51:36Z</cp:lastPrinted>
  <dcterms:created xsi:type="dcterms:W3CDTF">2026-06-08T12:50:41Z</dcterms:created>
  <dcterms:modified xsi:type="dcterms:W3CDTF">2026-06-08T12:51:59Z</dcterms:modified>
</cp:coreProperties>
</file>