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35" windowHeight="12600"/>
  </bookViews>
  <sheets>
    <sheet name="Лист1" sheetId="1" r:id="rId1"/>
  </sheets>
  <definedNames>
    <definedName name="_xlnm.Print_Titles" localSheetId="0">Лист1!$7:$8</definedName>
  </definedNames>
  <calcPr calcId="145621"/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</calcChain>
</file>

<file path=xl/sharedStrings.xml><?xml version="1.0" encoding="utf-8"?>
<sst xmlns="http://schemas.openxmlformats.org/spreadsheetml/2006/main" count="281" uniqueCount="190">
  <si>
    <t>Станом на 07.09.2026</t>
  </si>
  <si>
    <t>Аналіз виконання плану по доходах</t>
  </si>
  <si>
    <t>На 30.06.2026</t>
  </si>
  <si>
    <t>грн.</t>
  </si>
  <si>
    <t>КМБ</t>
  </si>
  <si>
    <t>ККД</t>
  </si>
  <si>
    <t>Доходи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</si>
  <si>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</si>
  <si>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</si>
  <si>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</si>
  <si>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</si>
  <si>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</si>
  <si>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</si>
  <si>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1151200000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</si>
  <si>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</si>
  <si>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</si>
  <si>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</si>
  <si>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</si>
  <si>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</si>
  <si>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</si>
  <si>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</si>
  <si>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</si>
  <si>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</si>
  <si>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</si>
  <si>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</si>
  <si>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</si>
  <si>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</si>
  <si>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</si>
  <si>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</si>
  <si>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</si>
  <si>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</si>
  <si>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</si>
  <si>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</si>
  <si>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</si>
  <si>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</si>
  <si>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</si>
  <si>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</si>
  <si>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</si>
  <si>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</si>
  <si>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</si>
  <si>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</si>
  <si>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</si>
  <si>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</si>
  <si>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</si>
  <si>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13040000</t>
  </si>
  <si>
    <t>Рентна плата за користування надрами місцевого значення</t>
  </si>
  <si>
    <t>13040100</t>
  </si>
  <si>
    <t>Рентна плата за користування надрами для видобування корисних копалин місцевого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</si>
  <si>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</si>
  <si>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</si>
  <si>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</si>
  <si>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</si>
  <si>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</si>
  <si>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</si>
  <si>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</si>
  <si>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</si>
  <si>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</si>
  <si>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</si>
  <si>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</si>
  <si>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</si>
  <si>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</si>
  <si>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</si>
  <si>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</si>
  <si>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</si>
  <si>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</si>
  <si>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</si>
  <si>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</si>
  <si>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</si>
  <si>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</si>
  <si>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</si>
  <si>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</si>
  <si>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</si>
  <si>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</si>
  <si>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</si>
  <si>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</si>
  <si>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</si>
  <si>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</si>
  <si>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</si>
  <si>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</si>
  <si>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</si>
  <si>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</si>
  <si>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</si>
  <si>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</si>
  <si>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</si>
  <si>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</si>
  <si>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</si>
  <si>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</si>
  <si>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</si>
  <si>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</si>
  <si>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</si>
  <si>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</si>
  <si>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</si>
  <si>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</si>
  <si>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</si>
  <si>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</si>
  <si>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</si>
  <si>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</si>
  <si>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</si>
  <si>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</si>
  <si>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</si>
  <si>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</si>
  <si>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</si>
  <si>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</si>
  <si>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</si>
  <si>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</si>
  <si>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</si>
  <si>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</si>
  <si>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</si>
  <si>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</si>
  <si>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</si>
  <si>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</si>
  <si>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</si>
  <si>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</si>
  <si>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</si>
  <si>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</si>
  <si>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</si>
  <si>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</si>
  <si>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</si>
  <si>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</si>
  <si>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</si>
  <si>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</si>
  <si>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</si>
  <si>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</si>
  <si>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</si>
  <si>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</si>
  <si>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</si>
  <si>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</si>
  <si>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</si>
  <si>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</si>
  <si>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</si>
  <si>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</si>
  <si>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</si>
  <si>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</si>
  <si>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24000000</t>
  </si>
  <si>
    <t>Інші неподаткові надходження</t>
  </si>
  <si>
    <t>24060000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</si>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</sst>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Layout" topLeftCell="B1" zoomScaleNormal="100" workbookViewId="0">
      <selection activeCell="A9" sqref="A9"/>
    </sheetView>
  </sheetViews>
  <sheetFormatPr defaultRowHeight="12.75" x14ac:dyDescent="0.2"/>
  <cols>
    <col min="1" max="1" width="0" hidden="1" customWidth="1"/>
    <col min="2" max="3" width="12.33203125" style="22" customWidth="1"/>
    <col min="4" max="4" width="50.83203125" style="6" customWidth="1"/>
    <col min="5" max="7" width="16.1640625" style="7" customWidth="1"/>
    <col min="8" max="8" width="15.6640625" style="7" bestFit="1" customWidth="1"/>
    <col min="9" max="9" width="13.33203125" style="7" bestFit="1" customWidth="1"/>
    <col min="10" max="10" width="9.5" style="7" bestFit="1" customWidth="1"/>
  </cols>
  <sheetData>
    <row r="1" spans="1:10" x14ac:dyDescent="0.2">
      <c r="B1" s="24" t="s">
        <v>0</v>
      </c>
    </row>
    <row r="2" spans="1:10" x14ac:dyDescent="0.2">
      <c r="B2" s="1"/>
      <c r="C2" s="1"/>
      <c r="D2" s="5"/>
      <c r="E2" s="8"/>
      <c r="F2" s="8"/>
      <c r="G2" s="8"/>
      <c r="H2" s="8"/>
      <c r="I2" s="8"/>
      <c r="J2" s="8"/>
    </row>
    <row r="3" spans="1:10" ht="22.5" x14ac:dyDescent="0.3">
      <c r="B3" s="2" t="s">
        <v>1</v>
      </c>
      <c r="C3" s="3"/>
      <c r="D3" s="3"/>
      <c r="E3" s="3"/>
      <c r="F3" s="3"/>
      <c r="G3" s="3"/>
      <c r="H3" s="3"/>
      <c r="I3" s="3"/>
      <c r="J3" s="3"/>
    </row>
    <row r="4" spans="1:10" x14ac:dyDescent="0.2">
      <c r="B4" s="1"/>
      <c r="C4" s="1"/>
      <c r="D4" s="5"/>
      <c r="E4" s="8"/>
      <c r="F4" s="8"/>
      <c r="G4" s="8"/>
      <c r="H4" s="8"/>
      <c r="I4" s="8"/>
      <c r="J4" s="8"/>
    </row>
    <row r="5" spans="1:10" ht="18.75" x14ac:dyDescent="0.3">
      <c r="B5" s="4" t="s">
        <v>2</v>
      </c>
      <c r="C5" s="3"/>
      <c r="D5" s="3"/>
      <c r="E5" s="3"/>
      <c r="F5" s="3"/>
      <c r="G5" s="3"/>
      <c r="H5" s="3"/>
      <c r="I5" s="3"/>
      <c r="J5" s="3"/>
    </row>
    <row r="6" spans="1:10" x14ac:dyDescent="0.2">
      <c r="E6" s="9"/>
      <c r="J6" s="10" t="s">
        <v>3</v>
      </c>
    </row>
    <row r="7" spans="1:10" ht="28.5" customHeight="1" x14ac:dyDescent="0.2">
      <c r="A7" s="11"/>
      <c r="B7" s="12" t="s">
        <v>4</v>
      </c>
      <c r="C7" s="12" t="s">
        <v>5</v>
      </c>
      <c r="D7" s="13" t="s">
        <v>6</v>
      </c>
      <c r="E7" s="14" t="s">
        <v>7</v>
      </c>
      <c r="F7" s="14" t="s">
        <v>8</v>
      </c>
      <c r="G7" s="14" t="s">
        <v>9</v>
      </c>
      <c r="H7" s="15" t="s">
        <v>10</v>
      </c>
      <c r="I7" s="15" t="s">
        <v>11</v>
      </c>
      <c r="J7" s="15" t="s">
        <v>12</v>
      </c>
    </row>
    <row r="8" spans="1:10" x14ac:dyDescent="0.2">
      <c r="A8" s="11"/>
      <c r="B8" s="20">
        <v>1</v>
      </c>
      <c r="C8" s="20">
        <v>2</v>
      </c>
      <c r="D8" s="21">
        <v>3</v>
      </c>
      <c r="E8" s="20">
        <v>4</v>
      </c>
      <c r="F8" s="20">
        <v>5</v>
      </c>
      <c r="G8" s="20">
        <v>6</v>
      </c>
      <c r="H8" s="20">
        <v>7</v>
      </c>
      <c r="I8" s="20">
        <v>8</v>
      </c>
      <c r="J8" s="20">
        <v>9</v>
      </c>
    </row>
    <row r="9" spans="1:10" x14ac:dyDescent="0.2">
      <c r="A9" s="16">
        <v>1</v>
      </c>
      <c r="B9" s="23" t="s">
        <v>13</v>
      </c>
      <c r="C9" s="23" t="s">
        <v>14</v>
      </c>
      <c r="D9" s="17" t="s">
        <v>15</v>
      </c>
      <c r="E9" s="18">
        <v>107025000</v>
      </c>
      <c r="F9" s="18">
        <v>106875700</v>
      </c>
      <c r="G9" s="18">
        <v>42572580</v>
      </c>
      <c r="H9" s="18">
        <v>47867456.500000007</v>
      </c>
      <c r="I9" s="19">
        <f t="shared" ref="I9:I40" si="0">H9-G9</f>
        <v>5294876.5000000075</v>
      </c>
      <c r="J9" s="19">
        <f t="shared" ref="J9:J40" si="1">IF(G9=0,0,H9/G9*100)</f>
        <v>112.43729297120355</v>
      </c>
    </row>
    <row r="10" spans="1:10" ht="25.5" x14ac:dyDescent="0.2">
      <c r="A10" s="16">
        <v>1</v>
      </c>
      <c r="B10" s="23" t="s">
        <v>13</v>
      </c>
      <c r="C10" s="23" t="s">
        <v>16</v>
      </c>
      <c r="D10" s="17" t="s">
        <v>17</v>
      </c>
      <c r="E10" s="18">
        <v>64884400</v>
      </c>
      <c r="F10" s="18">
        <v>64884400</v>
      </c>
      <c r="G10" s="18">
        <v>23652400</v>
      </c>
      <c r="H10" s="18">
        <v>24850181.959999993</v>
      </c>
      <c r="I10" s="19">
        <f t="shared" si="0"/>
        <v>1197781.9599999934</v>
      </c>
      <c r="J10" s="19">
        <f t="shared" si="1"/>
        <v>105.0641032622482</v>
      </c>
    </row>
    <row r="11" spans="1:10" x14ac:dyDescent="0.2">
      <c r="A11" s="16">
        <v>1</v>
      </c>
      <c r="B11" s="23" t="s">
        <v>13</v>
      </c>
      <c r="C11" s="23" t="s">
        <v>18</v>
      </c>
      <c r="D11" s="17" t="s">
        <v>19</v>
      </c>
      <c r="E11" s="18">
        <v>64884400</v>
      </c>
      <c r="F11" s="18">
        <v>64884400</v>
      </c>
      <c r="G11" s="18">
        <v>23652400</v>
      </c>
      <c r="H11" s="18">
        <v>24830693.959999993</v>
      </c>
      <c r="I11" s="19">
        <f t="shared" si="0"/>
        <v>1178293.9599999934</v>
      </c>
      <c r="J11" s="19">
        <f t="shared" si="1"/>
        <v>104.98170993218446</v>
      </c>
    </row>
    <row r="12" spans="1:10" ht="38.25" x14ac:dyDescent="0.2">
      <c r="A12" s="16">
        <v>0</v>
      </c>
      <c r="B12" s="23" t="s">
        <v>13</v>
      </c>
      <c r="C12" s="23" t="s">
        <v>20</v>
      </c>
      <c r="D12" s="17" t="s">
        <v>21</v>
      </c>
      <c r="E12" s="18">
        <v>44238400</v>
      </c>
      <c r="F12" s="18">
        <v>44238400</v>
      </c>
      <c r="G12" s="18">
        <v>20048400</v>
      </c>
      <c r="H12" s="18">
        <v>21274292.309999999</v>
      </c>
      <c r="I12" s="19">
        <f t="shared" si="0"/>
        <v>1225892.3099999987</v>
      </c>
      <c r="J12" s="19">
        <f t="shared" si="1"/>
        <v>106.11466406296761</v>
      </c>
    </row>
    <row r="13" spans="1:10" ht="38.25" x14ac:dyDescent="0.2">
      <c r="A13" s="16">
        <v>0</v>
      </c>
      <c r="B13" s="23" t="s">
        <v>13</v>
      </c>
      <c r="C13" s="23" t="s">
        <v>22</v>
      </c>
      <c r="D13" s="17" t="s">
        <v>23</v>
      </c>
      <c r="E13" s="18">
        <v>16320000</v>
      </c>
      <c r="F13" s="18">
        <v>16320000</v>
      </c>
      <c r="G13" s="18">
        <v>3289000</v>
      </c>
      <c r="H13" s="18">
        <v>3084365.49</v>
      </c>
      <c r="I13" s="19">
        <f t="shared" si="0"/>
        <v>-204634.50999999978</v>
      </c>
      <c r="J13" s="19">
        <f t="shared" si="1"/>
        <v>93.778214958954095</v>
      </c>
    </row>
    <row r="14" spans="1:10" ht="38.25" x14ac:dyDescent="0.2">
      <c r="A14" s="16">
        <v>0</v>
      </c>
      <c r="B14" s="23" t="s">
        <v>13</v>
      </c>
      <c r="C14" s="23" t="s">
        <v>24</v>
      </c>
      <c r="D14" s="17" t="s">
        <v>25</v>
      </c>
      <c r="E14" s="18">
        <v>150000</v>
      </c>
      <c r="F14" s="18">
        <v>150000</v>
      </c>
      <c r="G14" s="18">
        <v>100000</v>
      </c>
      <c r="H14" s="18">
        <v>89458.83</v>
      </c>
      <c r="I14" s="19">
        <f t="shared" si="0"/>
        <v>-10541.169999999998</v>
      </c>
      <c r="J14" s="19">
        <f t="shared" si="1"/>
        <v>89.458830000000006</v>
      </c>
    </row>
    <row r="15" spans="1:10" ht="38.25" x14ac:dyDescent="0.2">
      <c r="A15" s="16">
        <v>0</v>
      </c>
      <c r="B15" s="23" t="s">
        <v>13</v>
      </c>
      <c r="C15" s="23" t="s">
        <v>26</v>
      </c>
      <c r="D15" s="17" t="s">
        <v>27</v>
      </c>
      <c r="E15" s="18">
        <v>4176000</v>
      </c>
      <c r="F15" s="18">
        <v>4176000</v>
      </c>
      <c r="G15" s="18">
        <v>215000</v>
      </c>
      <c r="H15" s="18">
        <v>382577.33</v>
      </c>
      <c r="I15" s="19">
        <f t="shared" si="0"/>
        <v>167577.33000000002</v>
      </c>
      <c r="J15" s="19">
        <f t="shared" si="1"/>
        <v>177.94294418604653</v>
      </c>
    </row>
    <row r="16" spans="1:10" x14ac:dyDescent="0.2">
      <c r="A16" s="16">
        <v>1</v>
      </c>
      <c r="B16" s="23" t="s">
        <v>13</v>
      </c>
      <c r="C16" s="23" t="s">
        <v>28</v>
      </c>
      <c r="D16" s="17" t="s">
        <v>29</v>
      </c>
      <c r="E16" s="18">
        <v>0</v>
      </c>
      <c r="F16" s="18">
        <v>0</v>
      </c>
      <c r="G16" s="18">
        <v>0</v>
      </c>
      <c r="H16" s="18">
        <v>19488</v>
      </c>
      <c r="I16" s="19">
        <f t="shared" si="0"/>
        <v>19488</v>
      </c>
      <c r="J16" s="19">
        <f t="shared" si="1"/>
        <v>0</v>
      </c>
    </row>
    <row r="17" spans="1:10" ht="25.5" x14ac:dyDescent="0.2">
      <c r="A17" s="16">
        <v>0</v>
      </c>
      <c r="B17" s="23" t="s">
        <v>13</v>
      </c>
      <c r="C17" s="23" t="s">
        <v>30</v>
      </c>
      <c r="D17" s="17" t="s">
        <v>31</v>
      </c>
      <c r="E17" s="18">
        <v>0</v>
      </c>
      <c r="F17" s="18">
        <v>0</v>
      </c>
      <c r="G17" s="18">
        <v>0</v>
      </c>
      <c r="H17" s="18">
        <v>19488</v>
      </c>
      <c r="I17" s="19">
        <f t="shared" si="0"/>
        <v>19488</v>
      </c>
      <c r="J17" s="19">
        <f t="shared" si="1"/>
        <v>0</v>
      </c>
    </row>
    <row r="18" spans="1:10" ht="25.5" x14ac:dyDescent="0.2">
      <c r="A18" s="16">
        <v>1</v>
      </c>
      <c r="B18" s="23" t="s">
        <v>13</v>
      </c>
      <c r="C18" s="23" t="s">
        <v>32</v>
      </c>
      <c r="D18" s="17" t="s">
        <v>33</v>
      </c>
      <c r="E18" s="18">
        <v>69000</v>
      </c>
      <c r="F18" s="18">
        <v>69000</v>
      </c>
      <c r="G18" s="18">
        <v>28300</v>
      </c>
      <c r="H18" s="18">
        <v>473247.44999999995</v>
      </c>
      <c r="I18" s="19">
        <f t="shared" si="0"/>
        <v>444947.44999999995</v>
      </c>
      <c r="J18" s="19">
        <f t="shared" si="1"/>
        <v>1672.252473498233</v>
      </c>
    </row>
    <row r="19" spans="1:10" ht="25.5" x14ac:dyDescent="0.2">
      <c r="A19" s="16">
        <v>1</v>
      </c>
      <c r="B19" s="23" t="s">
        <v>13</v>
      </c>
      <c r="C19" s="23" t="s">
        <v>34</v>
      </c>
      <c r="D19" s="17" t="s">
        <v>35</v>
      </c>
      <c r="E19" s="18">
        <v>68000</v>
      </c>
      <c r="F19" s="18">
        <v>68000</v>
      </c>
      <c r="G19" s="18">
        <v>27600</v>
      </c>
      <c r="H19" s="18">
        <v>38458.06</v>
      </c>
      <c r="I19" s="19">
        <f t="shared" si="0"/>
        <v>10858.059999999998</v>
      </c>
      <c r="J19" s="19">
        <f t="shared" si="1"/>
        <v>139.34079710144925</v>
      </c>
    </row>
    <row r="20" spans="1:10" ht="38.25" x14ac:dyDescent="0.2">
      <c r="A20" s="16">
        <v>0</v>
      </c>
      <c r="B20" s="23" t="s">
        <v>13</v>
      </c>
      <c r="C20" s="23" t="s">
        <v>36</v>
      </c>
      <c r="D20" s="17" t="s">
        <v>37</v>
      </c>
      <c r="E20" s="18">
        <v>36000</v>
      </c>
      <c r="F20" s="18">
        <v>36000</v>
      </c>
      <c r="G20" s="18">
        <v>20200</v>
      </c>
      <c r="H20" s="18">
        <v>7938.81</v>
      </c>
      <c r="I20" s="19">
        <f t="shared" si="0"/>
        <v>-12261.189999999999</v>
      </c>
      <c r="J20" s="19">
        <f t="shared" si="1"/>
        <v>39.301039603960398</v>
      </c>
    </row>
    <row r="21" spans="1:10" ht="63.75" x14ac:dyDescent="0.2">
      <c r="A21" s="16">
        <v>0</v>
      </c>
      <c r="B21" s="23" t="s">
        <v>13</v>
      </c>
      <c r="C21" s="23" t="s">
        <v>38</v>
      </c>
      <c r="D21" s="17" t="s">
        <v>39</v>
      </c>
      <c r="E21" s="18">
        <v>32000</v>
      </c>
      <c r="F21" s="18">
        <v>32000</v>
      </c>
      <c r="G21" s="18">
        <v>7400</v>
      </c>
      <c r="H21" s="18">
        <v>30519.25</v>
      </c>
      <c r="I21" s="19">
        <f t="shared" si="0"/>
        <v>23119.25</v>
      </c>
      <c r="J21" s="19">
        <f t="shared" si="1"/>
        <v>412.42229729729729</v>
      </c>
    </row>
    <row r="22" spans="1:10" ht="25.5" x14ac:dyDescent="0.2">
      <c r="A22" s="16">
        <v>1</v>
      </c>
      <c r="B22" s="23" t="s">
        <v>13</v>
      </c>
      <c r="C22" s="23" t="s">
        <v>40</v>
      </c>
      <c r="D22" s="17" t="s">
        <v>41</v>
      </c>
      <c r="E22" s="18">
        <v>1000</v>
      </c>
      <c r="F22" s="18">
        <v>1000</v>
      </c>
      <c r="G22" s="18">
        <v>700</v>
      </c>
      <c r="H22" s="18">
        <v>28458.54</v>
      </c>
      <c r="I22" s="19">
        <f t="shared" si="0"/>
        <v>27758.54</v>
      </c>
      <c r="J22" s="19">
        <f t="shared" si="1"/>
        <v>4065.5057142857145</v>
      </c>
    </row>
    <row r="23" spans="1:10" ht="63.75" x14ac:dyDescent="0.2">
      <c r="A23" s="16">
        <v>0</v>
      </c>
      <c r="B23" s="23" t="s">
        <v>13</v>
      </c>
      <c r="C23" s="23" t="s">
        <v>42</v>
      </c>
      <c r="D23" s="17" t="s">
        <v>43</v>
      </c>
      <c r="E23" s="18">
        <v>1000</v>
      </c>
      <c r="F23" s="18">
        <v>1000</v>
      </c>
      <c r="G23" s="18">
        <v>700</v>
      </c>
      <c r="H23" s="18">
        <v>28458.54</v>
      </c>
      <c r="I23" s="19">
        <f t="shared" si="0"/>
        <v>27758.54</v>
      </c>
      <c r="J23" s="19">
        <f t="shared" si="1"/>
        <v>4065.5057142857145</v>
      </c>
    </row>
    <row r="24" spans="1:10" ht="25.5" x14ac:dyDescent="0.2">
      <c r="A24" s="16">
        <v>1</v>
      </c>
      <c r="B24" s="23" t="s">
        <v>13</v>
      </c>
      <c r="C24" s="23" t="s">
        <v>44</v>
      </c>
      <c r="D24" s="17" t="s">
        <v>45</v>
      </c>
      <c r="E24" s="18">
        <v>0</v>
      </c>
      <c r="F24" s="18">
        <v>0</v>
      </c>
      <c r="G24" s="18">
        <v>0</v>
      </c>
      <c r="H24" s="18">
        <v>406330.85</v>
      </c>
      <c r="I24" s="19">
        <f t="shared" si="0"/>
        <v>406330.85</v>
      </c>
      <c r="J24" s="19">
        <f t="shared" si="1"/>
        <v>0</v>
      </c>
    </row>
    <row r="25" spans="1:10" ht="38.25" x14ac:dyDescent="0.2">
      <c r="A25" s="16">
        <v>0</v>
      </c>
      <c r="B25" s="23" t="s">
        <v>13</v>
      </c>
      <c r="C25" s="23" t="s">
        <v>46</v>
      </c>
      <c r="D25" s="17" t="s">
        <v>47</v>
      </c>
      <c r="E25" s="18">
        <v>0</v>
      </c>
      <c r="F25" s="18">
        <v>0</v>
      </c>
      <c r="G25" s="18">
        <v>0</v>
      </c>
      <c r="H25" s="18">
        <v>406330.85</v>
      </c>
      <c r="I25" s="19">
        <f t="shared" si="0"/>
        <v>406330.85</v>
      </c>
      <c r="J25" s="19">
        <f t="shared" si="1"/>
        <v>0</v>
      </c>
    </row>
    <row r="26" spans="1:10" x14ac:dyDescent="0.2">
      <c r="A26" s="16">
        <v>1</v>
      </c>
      <c r="B26" s="23" t="s">
        <v>13</v>
      </c>
      <c r="C26" s="23" t="s">
        <v>48</v>
      </c>
      <c r="D26" s="17" t="s">
        <v>49</v>
      </c>
      <c r="E26" s="18">
        <v>7946600</v>
      </c>
      <c r="F26" s="18">
        <v>7946600</v>
      </c>
      <c r="G26" s="18">
        <v>3250600</v>
      </c>
      <c r="H26" s="18">
        <v>4131090.5500000003</v>
      </c>
      <c r="I26" s="19">
        <f t="shared" si="0"/>
        <v>880490.55000000028</v>
      </c>
      <c r="J26" s="19">
        <f t="shared" si="1"/>
        <v>127.08701624315512</v>
      </c>
    </row>
    <row r="27" spans="1:10" ht="25.5" x14ac:dyDescent="0.2">
      <c r="A27" s="16">
        <v>1</v>
      </c>
      <c r="B27" s="23" t="s">
        <v>13</v>
      </c>
      <c r="C27" s="23" t="s">
        <v>50</v>
      </c>
      <c r="D27" s="17" t="s">
        <v>51</v>
      </c>
      <c r="E27" s="18">
        <v>306600</v>
      </c>
      <c r="F27" s="18">
        <v>306600</v>
      </c>
      <c r="G27" s="18">
        <v>126600</v>
      </c>
      <c r="H27" s="18">
        <v>137020.29999999999</v>
      </c>
      <c r="I27" s="19">
        <f t="shared" si="0"/>
        <v>10420.299999999988</v>
      </c>
      <c r="J27" s="19">
        <f t="shared" si="1"/>
        <v>108.23088467614532</v>
      </c>
    </row>
    <row r="28" spans="1:10" x14ac:dyDescent="0.2">
      <c r="A28" s="16">
        <v>0</v>
      </c>
      <c r="B28" s="23" t="s">
        <v>13</v>
      </c>
      <c r="C28" s="23" t="s">
        <v>52</v>
      </c>
      <c r="D28" s="17" t="s">
        <v>53</v>
      </c>
      <c r="E28" s="18">
        <v>306600</v>
      </c>
      <c r="F28" s="18">
        <v>306600</v>
      </c>
      <c r="G28" s="18">
        <v>126600</v>
      </c>
      <c r="H28" s="18">
        <v>137020.29999999999</v>
      </c>
      <c r="I28" s="19">
        <f t="shared" si="0"/>
        <v>10420.299999999988</v>
      </c>
      <c r="J28" s="19">
        <f t="shared" si="1"/>
        <v>108.23088467614532</v>
      </c>
    </row>
    <row r="29" spans="1:10" ht="25.5" x14ac:dyDescent="0.2">
      <c r="A29" s="16">
        <v>1</v>
      </c>
      <c r="B29" s="23" t="s">
        <v>13</v>
      </c>
      <c r="C29" s="23" t="s">
        <v>54</v>
      </c>
      <c r="D29" s="17" t="s">
        <v>55</v>
      </c>
      <c r="E29" s="18">
        <v>2100000</v>
      </c>
      <c r="F29" s="18">
        <v>2100000</v>
      </c>
      <c r="G29" s="18">
        <v>616000</v>
      </c>
      <c r="H29" s="18">
        <v>1200681.73</v>
      </c>
      <c r="I29" s="19">
        <f t="shared" si="0"/>
        <v>584681.73</v>
      </c>
      <c r="J29" s="19">
        <f t="shared" si="1"/>
        <v>194.91586525974026</v>
      </c>
    </row>
    <row r="30" spans="1:10" x14ac:dyDescent="0.2">
      <c r="A30" s="16">
        <v>0</v>
      </c>
      <c r="B30" s="23" t="s">
        <v>13</v>
      </c>
      <c r="C30" s="23" t="s">
        <v>56</v>
      </c>
      <c r="D30" s="17" t="s">
        <v>53</v>
      </c>
      <c r="E30" s="18">
        <v>2100000</v>
      </c>
      <c r="F30" s="18">
        <v>2100000</v>
      </c>
      <c r="G30" s="18">
        <v>616000</v>
      </c>
      <c r="H30" s="18">
        <v>1200681.73</v>
      </c>
      <c r="I30" s="19">
        <f t="shared" si="0"/>
        <v>584681.73</v>
      </c>
      <c r="J30" s="19">
        <f t="shared" si="1"/>
        <v>194.91586525974026</v>
      </c>
    </row>
    <row r="31" spans="1:10" ht="38.25" x14ac:dyDescent="0.2">
      <c r="A31" s="16">
        <v>1</v>
      </c>
      <c r="B31" s="23" t="s">
        <v>13</v>
      </c>
      <c r="C31" s="23" t="s">
        <v>57</v>
      </c>
      <c r="D31" s="17" t="s">
        <v>58</v>
      </c>
      <c r="E31" s="18">
        <v>5540000</v>
      </c>
      <c r="F31" s="18">
        <v>5540000</v>
      </c>
      <c r="G31" s="18">
        <v>2508000</v>
      </c>
      <c r="H31" s="18">
        <v>2793388.52</v>
      </c>
      <c r="I31" s="19">
        <f t="shared" si="0"/>
        <v>285388.52</v>
      </c>
      <c r="J31" s="19">
        <f t="shared" si="1"/>
        <v>111.37912759170653</v>
      </c>
    </row>
    <row r="32" spans="1:10" ht="76.5" x14ac:dyDescent="0.2">
      <c r="A32" s="16">
        <v>0</v>
      </c>
      <c r="B32" s="23" t="s">
        <v>13</v>
      </c>
      <c r="C32" s="23" t="s">
        <v>59</v>
      </c>
      <c r="D32" s="17" t="s">
        <v>60</v>
      </c>
      <c r="E32" s="18">
        <v>3840000</v>
      </c>
      <c r="F32" s="18">
        <v>3840000</v>
      </c>
      <c r="G32" s="18">
        <v>1707000</v>
      </c>
      <c r="H32" s="18">
        <v>1782711.83</v>
      </c>
      <c r="I32" s="19">
        <f t="shared" si="0"/>
        <v>75711.830000000075</v>
      </c>
      <c r="J32" s="19">
        <f t="shared" si="1"/>
        <v>104.43537375512595</v>
      </c>
    </row>
    <row r="33" spans="1:10" ht="63.75" x14ac:dyDescent="0.2">
      <c r="A33" s="16">
        <v>0</v>
      </c>
      <c r="B33" s="23" t="s">
        <v>13</v>
      </c>
      <c r="C33" s="23" t="s">
        <v>61</v>
      </c>
      <c r="D33" s="17" t="s">
        <v>62</v>
      </c>
      <c r="E33" s="18">
        <v>1700000</v>
      </c>
      <c r="F33" s="18">
        <v>1700000</v>
      </c>
      <c r="G33" s="18">
        <v>801000</v>
      </c>
      <c r="H33" s="18">
        <v>1010676.69</v>
      </c>
      <c r="I33" s="19">
        <f t="shared" si="0"/>
        <v>209676.68999999994</v>
      </c>
      <c r="J33" s="19">
        <f t="shared" si="1"/>
        <v>126.17686516853932</v>
      </c>
    </row>
    <row r="34" spans="1:10" ht="38.25" x14ac:dyDescent="0.2">
      <c r="A34" s="16">
        <v>1</v>
      </c>
      <c r="B34" s="23" t="s">
        <v>13</v>
      </c>
      <c r="C34" s="23" t="s">
        <v>63</v>
      </c>
      <c r="D34" s="17" t="s">
        <v>64</v>
      </c>
      <c r="E34" s="18">
        <v>33915000</v>
      </c>
      <c r="F34" s="18">
        <v>33895700</v>
      </c>
      <c r="G34" s="18">
        <v>15601900</v>
      </c>
      <c r="H34" s="18">
        <v>18330666.009999998</v>
      </c>
      <c r="I34" s="19">
        <f t="shared" si="0"/>
        <v>2728766.0099999979</v>
      </c>
      <c r="J34" s="19">
        <f t="shared" si="1"/>
        <v>117.48995962030264</v>
      </c>
    </row>
    <row r="35" spans="1:10" x14ac:dyDescent="0.2">
      <c r="A35" s="16">
        <v>1</v>
      </c>
      <c r="B35" s="23" t="s">
        <v>13</v>
      </c>
      <c r="C35" s="23" t="s">
        <v>65</v>
      </c>
      <c r="D35" s="17" t="s">
        <v>66</v>
      </c>
      <c r="E35" s="18">
        <v>13012000</v>
      </c>
      <c r="F35" s="18">
        <v>12992700</v>
      </c>
      <c r="G35" s="18">
        <v>5537600</v>
      </c>
      <c r="H35" s="18">
        <v>7508553.8299999991</v>
      </c>
      <c r="I35" s="19">
        <f t="shared" si="0"/>
        <v>1970953.8299999991</v>
      </c>
      <c r="J35" s="19">
        <f t="shared" si="1"/>
        <v>135.59220293990174</v>
      </c>
    </row>
    <row r="36" spans="1:10" ht="38.25" x14ac:dyDescent="0.2">
      <c r="A36" s="16">
        <v>0</v>
      </c>
      <c r="B36" s="23" t="s">
        <v>13</v>
      </c>
      <c r="C36" s="23" t="s">
        <v>67</v>
      </c>
      <c r="D36" s="17" t="s">
        <v>68</v>
      </c>
      <c r="E36" s="18">
        <v>0</v>
      </c>
      <c r="F36" s="18">
        <v>0</v>
      </c>
      <c r="G36" s="18">
        <v>0</v>
      </c>
      <c r="H36" s="18">
        <v>620</v>
      </c>
      <c r="I36" s="19">
        <f t="shared" si="0"/>
        <v>620</v>
      </c>
      <c r="J36" s="19">
        <f t="shared" si="1"/>
        <v>0</v>
      </c>
    </row>
    <row r="37" spans="1:10" ht="38.25" x14ac:dyDescent="0.2">
      <c r="A37" s="16">
        <v>0</v>
      </c>
      <c r="B37" s="23" t="s">
        <v>13</v>
      </c>
      <c r="C37" s="23" t="s">
        <v>69</v>
      </c>
      <c r="D37" s="17" t="s">
        <v>70</v>
      </c>
      <c r="E37" s="18">
        <v>42000</v>
      </c>
      <c r="F37" s="18">
        <v>42000</v>
      </c>
      <c r="G37" s="18">
        <v>2000</v>
      </c>
      <c r="H37" s="18">
        <v>14218.87</v>
      </c>
      <c r="I37" s="19">
        <f t="shared" si="0"/>
        <v>12218.87</v>
      </c>
      <c r="J37" s="19">
        <f t="shared" si="1"/>
        <v>710.94350000000009</v>
      </c>
    </row>
    <row r="38" spans="1:10" ht="38.25" x14ac:dyDescent="0.2">
      <c r="A38" s="16">
        <v>0</v>
      </c>
      <c r="B38" s="23" t="s">
        <v>13</v>
      </c>
      <c r="C38" s="23" t="s">
        <v>71</v>
      </c>
      <c r="D38" s="17" t="s">
        <v>72</v>
      </c>
      <c r="E38" s="18">
        <v>230000</v>
      </c>
      <c r="F38" s="18">
        <v>230000</v>
      </c>
      <c r="G38" s="18">
        <v>92000</v>
      </c>
      <c r="H38" s="18">
        <v>4673.16</v>
      </c>
      <c r="I38" s="19">
        <f t="shared" si="0"/>
        <v>-87326.84</v>
      </c>
      <c r="J38" s="19">
        <f t="shared" si="1"/>
        <v>5.0795217391304348</v>
      </c>
    </row>
    <row r="39" spans="1:10" ht="38.25" x14ac:dyDescent="0.2">
      <c r="A39" s="16">
        <v>0</v>
      </c>
      <c r="B39" s="23" t="s">
        <v>13</v>
      </c>
      <c r="C39" s="23" t="s">
        <v>73</v>
      </c>
      <c r="D39" s="17" t="s">
        <v>74</v>
      </c>
      <c r="E39" s="18">
        <v>343000</v>
      </c>
      <c r="F39" s="18">
        <v>343000</v>
      </c>
      <c r="G39" s="18">
        <v>192600</v>
      </c>
      <c r="H39" s="18">
        <v>205650.63</v>
      </c>
      <c r="I39" s="19">
        <f t="shared" si="0"/>
        <v>13050.630000000005</v>
      </c>
      <c r="J39" s="19">
        <f t="shared" si="1"/>
        <v>106.77602803738317</v>
      </c>
    </row>
    <row r="40" spans="1:10" x14ac:dyDescent="0.2">
      <c r="A40" s="16">
        <v>0</v>
      </c>
      <c r="B40" s="23" t="s">
        <v>13</v>
      </c>
      <c r="C40" s="23" t="s">
        <v>75</v>
      </c>
      <c r="D40" s="17" t="s">
        <v>76</v>
      </c>
      <c r="E40" s="18">
        <v>2800000</v>
      </c>
      <c r="F40" s="18">
        <v>2800000</v>
      </c>
      <c r="G40" s="18">
        <v>1474000</v>
      </c>
      <c r="H40" s="18">
        <v>1751326.91</v>
      </c>
      <c r="I40" s="19">
        <f t="shared" si="0"/>
        <v>277326.90999999992</v>
      </c>
      <c r="J40" s="19">
        <f t="shared" si="1"/>
        <v>118.81458005427407</v>
      </c>
    </row>
    <row r="41" spans="1:10" x14ac:dyDescent="0.2">
      <c r="A41" s="16">
        <v>0</v>
      </c>
      <c r="B41" s="23" t="s">
        <v>13</v>
      </c>
      <c r="C41" s="23" t="s">
        <v>77</v>
      </c>
      <c r="D41" s="17" t="s">
        <v>78</v>
      </c>
      <c r="E41" s="18">
        <v>6200000</v>
      </c>
      <c r="F41" s="18">
        <v>6200000</v>
      </c>
      <c r="G41" s="18">
        <v>3287000</v>
      </c>
      <c r="H41" s="18">
        <v>4332067.88</v>
      </c>
      <c r="I41" s="19">
        <f t="shared" ref="I41:I72" si="2">H41-G41</f>
        <v>1045067.8799999999</v>
      </c>
      <c r="J41" s="19">
        <f t="shared" ref="J41:J72" si="3">IF(G41=0,0,H41/G41*100)</f>
        <v>131.7939726194098</v>
      </c>
    </row>
    <row r="42" spans="1:10" x14ac:dyDescent="0.2">
      <c r="A42" s="16">
        <v>0</v>
      </c>
      <c r="B42" s="23" t="s">
        <v>13</v>
      </c>
      <c r="C42" s="23" t="s">
        <v>79</v>
      </c>
      <c r="D42" s="17" t="s">
        <v>80</v>
      </c>
      <c r="E42" s="18">
        <v>2081000</v>
      </c>
      <c r="F42" s="18">
        <v>2081000</v>
      </c>
      <c r="G42" s="18">
        <v>70000</v>
      </c>
      <c r="H42" s="18">
        <v>781213.07</v>
      </c>
      <c r="I42" s="19">
        <f t="shared" si="2"/>
        <v>711213.07</v>
      </c>
      <c r="J42" s="19">
        <f t="shared" si="3"/>
        <v>1116.0186714285712</v>
      </c>
    </row>
    <row r="43" spans="1:10" x14ac:dyDescent="0.2">
      <c r="A43" s="16">
        <v>0</v>
      </c>
      <c r="B43" s="23" t="s">
        <v>13</v>
      </c>
      <c r="C43" s="23" t="s">
        <v>81</v>
      </c>
      <c r="D43" s="17" t="s">
        <v>82</v>
      </c>
      <c r="E43" s="18">
        <v>1276000</v>
      </c>
      <c r="F43" s="18">
        <v>1256700</v>
      </c>
      <c r="G43" s="18">
        <v>400000</v>
      </c>
      <c r="H43" s="18">
        <v>368783.31</v>
      </c>
      <c r="I43" s="19">
        <f t="shared" si="2"/>
        <v>-31216.690000000002</v>
      </c>
      <c r="J43" s="19">
        <f t="shared" si="3"/>
        <v>92.195827500000007</v>
      </c>
    </row>
    <row r="44" spans="1:10" x14ac:dyDescent="0.2">
      <c r="A44" s="16">
        <v>0</v>
      </c>
      <c r="B44" s="23" t="s">
        <v>13</v>
      </c>
      <c r="C44" s="23" t="s">
        <v>83</v>
      </c>
      <c r="D44" s="17" t="s">
        <v>84</v>
      </c>
      <c r="E44" s="18">
        <v>40000</v>
      </c>
      <c r="F44" s="18">
        <v>40000</v>
      </c>
      <c r="G44" s="18">
        <v>20000</v>
      </c>
      <c r="H44" s="18">
        <v>50000</v>
      </c>
      <c r="I44" s="19">
        <f t="shared" si="2"/>
        <v>30000</v>
      </c>
      <c r="J44" s="19">
        <f t="shared" si="3"/>
        <v>250</v>
      </c>
    </row>
    <row r="45" spans="1:10" x14ac:dyDescent="0.2">
      <c r="A45" s="16">
        <v>1</v>
      </c>
      <c r="B45" s="23" t="s">
        <v>13</v>
      </c>
      <c r="C45" s="23" t="s">
        <v>85</v>
      </c>
      <c r="D45" s="17" t="s">
        <v>86</v>
      </c>
      <c r="E45" s="18">
        <v>20903000</v>
      </c>
      <c r="F45" s="18">
        <v>20903000</v>
      </c>
      <c r="G45" s="18">
        <v>10064300</v>
      </c>
      <c r="H45" s="18">
        <v>10822112.18</v>
      </c>
      <c r="I45" s="19">
        <f t="shared" si="2"/>
        <v>757812.1799999997</v>
      </c>
      <c r="J45" s="19">
        <f t="shared" si="3"/>
        <v>107.52970579175897</v>
      </c>
    </row>
    <row r="46" spans="1:10" x14ac:dyDescent="0.2">
      <c r="A46" s="16">
        <v>0</v>
      </c>
      <c r="B46" s="23" t="s">
        <v>13</v>
      </c>
      <c r="C46" s="23" t="s">
        <v>87</v>
      </c>
      <c r="D46" s="17" t="s">
        <v>88</v>
      </c>
      <c r="E46" s="18">
        <v>203000</v>
      </c>
      <c r="F46" s="18">
        <v>203000</v>
      </c>
      <c r="G46" s="18">
        <v>89000</v>
      </c>
      <c r="H46" s="18">
        <v>469059.09</v>
      </c>
      <c r="I46" s="19">
        <f t="shared" si="2"/>
        <v>380059.09</v>
      </c>
      <c r="J46" s="19">
        <f t="shared" si="3"/>
        <v>527.03268539325848</v>
      </c>
    </row>
    <row r="47" spans="1:10" x14ac:dyDescent="0.2">
      <c r="A47" s="16">
        <v>0</v>
      </c>
      <c r="B47" s="23" t="s">
        <v>13</v>
      </c>
      <c r="C47" s="23" t="s">
        <v>89</v>
      </c>
      <c r="D47" s="17" t="s">
        <v>90</v>
      </c>
      <c r="E47" s="18">
        <v>8500000</v>
      </c>
      <c r="F47" s="18">
        <v>8500000</v>
      </c>
      <c r="G47" s="18">
        <v>3929000</v>
      </c>
      <c r="H47" s="18">
        <v>4782420.92</v>
      </c>
      <c r="I47" s="19">
        <f t="shared" si="2"/>
        <v>853420.91999999993</v>
      </c>
      <c r="J47" s="19">
        <f t="shared" si="3"/>
        <v>121.72107202850597</v>
      </c>
    </row>
    <row r="48" spans="1:10" ht="63.75" x14ac:dyDescent="0.2">
      <c r="A48" s="16">
        <v>0</v>
      </c>
      <c r="B48" s="23" t="s">
        <v>13</v>
      </c>
      <c r="C48" s="23" t="s">
        <v>91</v>
      </c>
      <c r="D48" s="17" t="s">
        <v>92</v>
      </c>
      <c r="E48" s="18">
        <v>12200000</v>
      </c>
      <c r="F48" s="18">
        <v>12200000</v>
      </c>
      <c r="G48" s="18">
        <v>6046300</v>
      </c>
      <c r="H48" s="18">
        <v>5570632.1699999999</v>
      </c>
      <c r="I48" s="19">
        <f t="shared" si="2"/>
        <v>-475667.83000000007</v>
      </c>
      <c r="J48" s="19">
        <f t="shared" si="3"/>
        <v>92.132910540330442</v>
      </c>
    </row>
    <row r="49" spans="1:10" x14ac:dyDescent="0.2">
      <c r="A49" s="16">
        <v>1</v>
      </c>
      <c r="B49" s="23" t="s">
        <v>13</v>
      </c>
      <c r="C49" s="23" t="s">
        <v>93</v>
      </c>
      <c r="D49" s="17" t="s">
        <v>94</v>
      </c>
      <c r="E49" s="18">
        <v>210000</v>
      </c>
      <c r="F49" s="18">
        <v>80000</v>
      </c>
      <c r="G49" s="18">
        <v>39380</v>
      </c>
      <c r="H49" s="18">
        <v>82270.53</v>
      </c>
      <c r="I49" s="19">
        <f t="shared" si="2"/>
        <v>42890.53</v>
      </c>
      <c r="J49" s="19">
        <f t="shared" si="3"/>
        <v>208.914499746064</v>
      </c>
    </row>
    <row r="50" spans="1:10" x14ac:dyDescent="0.2">
      <c r="A50" s="16">
        <v>1</v>
      </c>
      <c r="B50" s="23" t="s">
        <v>13</v>
      </c>
      <c r="C50" s="23" t="s">
        <v>95</v>
      </c>
      <c r="D50" s="17" t="s">
        <v>96</v>
      </c>
      <c r="E50" s="18">
        <v>210000</v>
      </c>
      <c r="F50" s="18">
        <v>80000</v>
      </c>
      <c r="G50" s="18">
        <v>39380</v>
      </c>
      <c r="H50" s="18">
        <v>82270.53</v>
      </c>
      <c r="I50" s="19">
        <f t="shared" si="2"/>
        <v>42890.53</v>
      </c>
      <c r="J50" s="19">
        <f t="shared" si="3"/>
        <v>208.914499746064</v>
      </c>
    </row>
    <row r="51" spans="1:10" ht="63.75" x14ac:dyDescent="0.2">
      <c r="A51" s="16">
        <v>0</v>
      </c>
      <c r="B51" s="23" t="s">
        <v>13</v>
      </c>
      <c r="C51" s="23" t="s">
        <v>97</v>
      </c>
      <c r="D51" s="17" t="s">
        <v>98</v>
      </c>
      <c r="E51" s="18">
        <v>56000</v>
      </c>
      <c r="F51" s="18">
        <v>4000</v>
      </c>
      <c r="G51" s="18">
        <v>2000</v>
      </c>
      <c r="H51" s="18">
        <v>10054.43</v>
      </c>
      <c r="I51" s="19">
        <f t="shared" si="2"/>
        <v>8054.43</v>
      </c>
      <c r="J51" s="19">
        <f t="shared" si="3"/>
        <v>502.72149999999999</v>
      </c>
    </row>
    <row r="52" spans="1:10" ht="25.5" x14ac:dyDescent="0.2">
      <c r="A52" s="16">
        <v>0</v>
      </c>
      <c r="B52" s="23" t="s">
        <v>13</v>
      </c>
      <c r="C52" s="23" t="s">
        <v>99</v>
      </c>
      <c r="D52" s="17" t="s">
        <v>100</v>
      </c>
      <c r="E52" s="18">
        <v>150000</v>
      </c>
      <c r="F52" s="18">
        <v>72000</v>
      </c>
      <c r="G52" s="18">
        <v>35500</v>
      </c>
      <c r="H52" s="18">
        <v>69919.100000000006</v>
      </c>
      <c r="I52" s="19">
        <f t="shared" si="2"/>
        <v>34419.100000000006</v>
      </c>
      <c r="J52" s="19">
        <f t="shared" si="3"/>
        <v>196.95521126760565</v>
      </c>
    </row>
    <row r="53" spans="1:10" ht="51" x14ac:dyDescent="0.2">
      <c r="A53" s="16">
        <v>0</v>
      </c>
      <c r="B53" s="23" t="s">
        <v>13</v>
      </c>
      <c r="C53" s="23" t="s">
        <v>101</v>
      </c>
      <c r="D53" s="17" t="s">
        <v>102</v>
      </c>
      <c r="E53" s="18">
        <v>4000</v>
      </c>
      <c r="F53" s="18">
        <v>4000</v>
      </c>
      <c r="G53" s="18">
        <v>1880</v>
      </c>
      <c r="H53" s="18">
        <v>2297</v>
      </c>
      <c r="I53" s="19">
        <f t="shared" si="2"/>
        <v>417</v>
      </c>
      <c r="J53" s="19">
        <f t="shared" si="3"/>
        <v>122.18085106382979</v>
      </c>
    </row>
    <row r="54" spans="1:10" x14ac:dyDescent="0.2">
      <c r="A54" s="16">
        <v>1</v>
      </c>
      <c r="B54" s="23" t="s">
        <v>13</v>
      </c>
      <c r="C54" s="23" t="s">
        <v>103</v>
      </c>
      <c r="D54" s="17" t="s">
        <v>104</v>
      </c>
      <c r="E54" s="18">
        <v>2103000</v>
      </c>
      <c r="F54" s="18">
        <v>2302300</v>
      </c>
      <c r="G54" s="18">
        <v>1212410</v>
      </c>
      <c r="H54" s="18">
        <v>1612031.27</v>
      </c>
      <c r="I54" s="19">
        <f t="shared" si="2"/>
        <v>399621.27</v>
      </c>
      <c r="J54" s="19">
        <f t="shared" si="3"/>
        <v>132.96090184013659</v>
      </c>
    </row>
    <row r="55" spans="1:10" ht="25.5" x14ac:dyDescent="0.2">
      <c r="A55" s="16">
        <v>1</v>
      </c>
      <c r="B55" s="23" t="s">
        <v>13</v>
      </c>
      <c r="C55" s="23" t="s">
        <v>105</v>
      </c>
      <c r="D55" s="17" t="s">
        <v>106</v>
      </c>
      <c r="E55" s="18">
        <v>284000</v>
      </c>
      <c r="F55" s="18">
        <v>284000</v>
      </c>
      <c r="G55" s="18">
        <v>141000</v>
      </c>
      <c r="H55" s="18">
        <v>2550.3000000000002</v>
      </c>
      <c r="I55" s="19">
        <f t="shared" si="2"/>
        <v>-138449.70000000001</v>
      </c>
      <c r="J55" s="19">
        <f t="shared" si="3"/>
        <v>1.8087234042553195</v>
      </c>
    </row>
    <row r="56" spans="1:10" x14ac:dyDescent="0.2">
      <c r="A56" s="16">
        <v>1</v>
      </c>
      <c r="B56" s="23" t="s">
        <v>13</v>
      </c>
      <c r="C56" s="23" t="s">
        <v>107</v>
      </c>
      <c r="D56" s="17" t="s">
        <v>108</v>
      </c>
      <c r="E56" s="18">
        <v>284000</v>
      </c>
      <c r="F56" s="18">
        <v>284000</v>
      </c>
      <c r="G56" s="18">
        <v>141000</v>
      </c>
      <c r="H56" s="18">
        <v>2550.3000000000002</v>
      </c>
      <c r="I56" s="19">
        <f t="shared" si="2"/>
        <v>-138449.70000000001</v>
      </c>
      <c r="J56" s="19">
        <f t="shared" si="3"/>
        <v>1.8087234042553195</v>
      </c>
    </row>
    <row r="57" spans="1:10" x14ac:dyDescent="0.2">
      <c r="A57" s="16">
        <v>0</v>
      </c>
      <c r="B57" s="23" t="s">
        <v>13</v>
      </c>
      <c r="C57" s="23" t="s">
        <v>109</v>
      </c>
      <c r="D57" s="17" t="s">
        <v>110</v>
      </c>
      <c r="E57" s="18">
        <v>284000</v>
      </c>
      <c r="F57" s="18">
        <v>284000</v>
      </c>
      <c r="G57" s="18">
        <v>141000</v>
      </c>
      <c r="H57" s="18">
        <v>2550</v>
      </c>
      <c r="I57" s="19">
        <f t="shared" si="2"/>
        <v>-138450</v>
      </c>
      <c r="J57" s="19">
        <f t="shared" si="3"/>
        <v>1.8085106382978722</v>
      </c>
    </row>
    <row r="58" spans="1:10" ht="51" x14ac:dyDescent="0.2">
      <c r="A58" s="16">
        <v>0</v>
      </c>
      <c r="B58" s="23" t="s">
        <v>13</v>
      </c>
      <c r="C58" s="23" t="s">
        <v>111</v>
      </c>
      <c r="D58" s="17" t="s">
        <v>112</v>
      </c>
      <c r="E58" s="18">
        <v>0</v>
      </c>
      <c r="F58" s="18">
        <v>0</v>
      </c>
      <c r="G58" s="18">
        <v>0</v>
      </c>
      <c r="H58" s="18">
        <v>0.3</v>
      </c>
      <c r="I58" s="19">
        <f t="shared" si="2"/>
        <v>0.3</v>
      </c>
      <c r="J58" s="19">
        <f t="shared" si="3"/>
        <v>0</v>
      </c>
    </row>
    <row r="59" spans="1:10" ht="25.5" x14ac:dyDescent="0.2">
      <c r="A59" s="16">
        <v>1</v>
      </c>
      <c r="B59" s="23" t="s">
        <v>13</v>
      </c>
      <c r="C59" s="23" t="s">
        <v>113</v>
      </c>
      <c r="D59" s="17" t="s">
        <v>114</v>
      </c>
      <c r="E59" s="18">
        <v>204000</v>
      </c>
      <c r="F59" s="18">
        <v>273300</v>
      </c>
      <c r="G59" s="18">
        <v>130910</v>
      </c>
      <c r="H59" s="18">
        <v>243123.12</v>
      </c>
      <c r="I59" s="19">
        <f t="shared" si="2"/>
        <v>112213.12</v>
      </c>
      <c r="J59" s="19">
        <f t="shared" si="3"/>
        <v>185.71776029333128</v>
      </c>
    </row>
    <row r="60" spans="1:10" x14ac:dyDescent="0.2">
      <c r="A60" s="16">
        <v>1</v>
      </c>
      <c r="B60" s="23" t="s">
        <v>13</v>
      </c>
      <c r="C60" s="23" t="s">
        <v>115</v>
      </c>
      <c r="D60" s="17" t="s">
        <v>116</v>
      </c>
      <c r="E60" s="18">
        <v>190000</v>
      </c>
      <c r="F60" s="18">
        <v>240000</v>
      </c>
      <c r="G60" s="18">
        <v>108700</v>
      </c>
      <c r="H60" s="18">
        <v>217974.28</v>
      </c>
      <c r="I60" s="19">
        <f t="shared" si="2"/>
        <v>109274.28</v>
      </c>
      <c r="J60" s="19">
        <f t="shared" si="3"/>
        <v>200.52831646734131</v>
      </c>
    </row>
    <row r="61" spans="1:10" ht="51" x14ac:dyDescent="0.2">
      <c r="A61" s="16">
        <v>0</v>
      </c>
      <c r="B61" s="23" t="s">
        <v>13</v>
      </c>
      <c r="C61" s="23" t="s">
        <v>117</v>
      </c>
      <c r="D61" s="17" t="s">
        <v>118</v>
      </c>
      <c r="E61" s="18">
        <v>4000</v>
      </c>
      <c r="F61" s="18">
        <v>4000</v>
      </c>
      <c r="G61" s="18">
        <v>1000</v>
      </c>
      <c r="H61" s="18">
        <v>5000</v>
      </c>
      <c r="I61" s="19">
        <f t="shared" si="2"/>
        <v>4000</v>
      </c>
      <c r="J61" s="19">
        <f t="shared" si="3"/>
        <v>500</v>
      </c>
    </row>
    <row r="62" spans="1:10" x14ac:dyDescent="0.2">
      <c r="A62" s="16">
        <v>0</v>
      </c>
      <c r="B62" s="23" t="s">
        <v>13</v>
      </c>
      <c r="C62" s="23" t="s">
        <v>119</v>
      </c>
      <c r="D62" s="17" t="s">
        <v>120</v>
      </c>
      <c r="E62" s="18">
        <v>41000</v>
      </c>
      <c r="F62" s="18">
        <v>41000</v>
      </c>
      <c r="G62" s="18">
        <v>17700</v>
      </c>
      <c r="H62" s="18">
        <v>23674.28</v>
      </c>
      <c r="I62" s="19">
        <f t="shared" si="2"/>
        <v>5974.2799999999988</v>
      </c>
      <c r="J62" s="19">
        <f t="shared" si="3"/>
        <v>133.75299435028248</v>
      </c>
    </row>
    <row r="63" spans="1:10" ht="25.5" x14ac:dyDescent="0.2">
      <c r="A63" s="16">
        <v>0</v>
      </c>
      <c r="B63" s="23" t="s">
        <v>13</v>
      </c>
      <c r="C63" s="23" t="s">
        <v>121</v>
      </c>
      <c r="D63" s="17" t="s">
        <v>122</v>
      </c>
      <c r="E63" s="18">
        <v>145000</v>
      </c>
      <c r="F63" s="18">
        <v>195000</v>
      </c>
      <c r="G63" s="18">
        <v>90000</v>
      </c>
      <c r="H63" s="18">
        <v>189300</v>
      </c>
      <c r="I63" s="19">
        <f t="shared" si="2"/>
        <v>99300</v>
      </c>
      <c r="J63" s="19">
        <f t="shared" si="3"/>
        <v>210.33333333333334</v>
      </c>
    </row>
    <row r="64" spans="1:10" ht="38.25" x14ac:dyDescent="0.2">
      <c r="A64" s="16">
        <v>1</v>
      </c>
      <c r="B64" s="23" t="s">
        <v>13</v>
      </c>
      <c r="C64" s="23" t="s">
        <v>123</v>
      </c>
      <c r="D64" s="17" t="s">
        <v>124</v>
      </c>
      <c r="E64" s="18">
        <v>11000</v>
      </c>
      <c r="F64" s="18">
        <v>11000</v>
      </c>
      <c r="G64" s="18">
        <v>10800</v>
      </c>
      <c r="H64" s="18">
        <v>19812</v>
      </c>
      <c r="I64" s="19">
        <f t="shared" si="2"/>
        <v>9012</v>
      </c>
      <c r="J64" s="19">
        <f t="shared" si="3"/>
        <v>183.44444444444446</v>
      </c>
    </row>
    <row r="65" spans="1:10" ht="38.25" x14ac:dyDescent="0.2">
      <c r="A65" s="16">
        <v>0</v>
      </c>
      <c r="B65" s="23" t="s">
        <v>13</v>
      </c>
      <c r="C65" s="23" t="s">
        <v>125</v>
      </c>
      <c r="D65" s="17" t="s">
        <v>126</v>
      </c>
      <c r="E65" s="18">
        <v>11000</v>
      </c>
      <c r="F65" s="18">
        <v>11000</v>
      </c>
      <c r="G65" s="18">
        <v>10800</v>
      </c>
      <c r="H65" s="18">
        <v>19812</v>
      </c>
      <c r="I65" s="19">
        <f t="shared" si="2"/>
        <v>9012</v>
      </c>
      <c r="J65" s="19">
        <f t="shared" si="3"/>
        <v>183.44444444444446</v>
      </c>
    </row>
    <row r="66" spans="1:10" x14ac:dyDescent="0.2">
      <c r="A66" s="16">
        <v>1</v>
      </c>
      <c r="B66" s="23" t="s">
        <v>13</v>
      </c>
      <c r="C66" s="23" t="s">
        <v>127</v>
      </c>
      <c r="D66" s="17" t="s">
        <v>128</v>
      </c>
      <c r="E66" s="18">
        <v>3000</v>
      </c>
      <c r="F66" s="18">
        <v>3000</v>
      </c>
      <c r="G66" s="18">
        <v>1410</v>
      </c>
      <c r="H66" s="18">
        <v>208.96</v>
      </c>
      <c r="I66" s="19">
        <f t="shared" si="2"/>
        <v>-1201.04</v>
      </c>
      <c r="J66" s="19">
        <f t="shared" si="3"/>
        <v>14.819858156028371</v>
      </c>
    </row>
    <row r="67" spans="1:10" ht="51" x14ac:dyDescent="0.2">
      <c r="A67" s="16">
        <v>0</v>
      </c>
      <c r="B67" s="23" t="s">
        <v>13</v>
      </c>
      <c r="C67" s="23" t="s">
        <v>129</v>
      </c>
      <c r="D67" s="17" t="s">
        <v>130</v>
      </c>
      <c r="E67" s="18">
        <v>3000</v>
      </c>
      <c r="F67" s="18">
        <v>3000</v>
      </c>
      <c r="G67" s="18">
        <v>1410</v>
      </c>
      <c r="H67" s="18">
        <v>208.96</v>
      </c>
      <c r="I67" s="19">
        <f t="shared" si="2"/>
        <v>-1201.04</v>
      </c>
      <c r="J67" s="19">
        <f t="shared" si="3"/>
        <v>14.819858156028371</v>
      </c>
    </row>
    <row r="68" spans="1:10" ht="76.5" x14ac:dyDescent="0.2">
      <c r="A68" s="16">
        <v>1</v>
      </c>
      <c r="B68" s="23" t="s">
        <v>13</v>
      </c>
      <c r="C68" s="23" t="s">
        <v>131</v>
      </c>
      <c r="D68" s="17" t="s">
        <v>132</v>
      </c>
      <c r="E68" s="18">
        <v>0</v>
      </c>
      <c r="F68" s="18">
        <v>19300</v>
      </c>
      <c r="G68" s="18">
        <v>10000</v>
      </c>
      <c r="H68" s="18">
        <v>5127.88</v>
      </c>
      <c r="I68" s="19">
        <f t="shared" si="2"/>
        <v>-4872.12</v>
      </c>
      <c r="J68" s="19">
        <f t="shared" si="3"/>
        <v>51.278800000000004</v>
      </c>
    </row>
    <row r="69" spans="1:10" x14ac:dyDescent="0.2">
      <c r="A69" s="16">
        <v>1</v>
      </c>
      <c r="B69" s="23" t="s">
        <v>13</v>
      </c>
      <c r="C69" s="23" t="s">
        <v>133</v>
      </c>
      <c r="D69" s="17" t="s">
        <v>134</v>
      </c>
      <c r="E69" s="18">
        <v>320000</v>
      </c>
      <c r="F69" s="18">
        <v>450000</v>
      </c>
      <c r="G69" s="18">
        <v>293000</v>
      </c>
      <c r="H69" s="18">
        <v>146763.94</v>
      </c>
      <c r="I69" s="19">
        <f t="shared" si="2"/>
        <v>-146236.06</v>
      </c>
      <c r="J69" s="19">
        <f t="shared" si="3"/>
        <v>50.090081911262793</v>
      </c>
    </row>
    <row r="70" spans="1:10" x14ac:dyDescent="0.2">
      <c r="A70" s="16">
        <v>1</v>
      </c>
      <c r="B70" s="23" t="s">
        <v>13</v>
      </c>
      <c r="C70" s="23" t="s">
        <v>135</v>
      </c>
      <c r="D70" s="17" t="s">
        <v>108</v>
      </c>
      <c r="E70" s="18">
        <v>320000</v>
      </c>
      <c r="F70" s="18">
        <v>450000</v>
      </c>
      <c r="G70" s="18">
        <v>293000</v>
      </c>
      <c r="H70" s="18">
        <v>146763.94</v>
      </c>
      <c r="I70" s="19">
        <f t="shared" si="2"/>
        <v>-146236.06</v>
      </c>
      <c r="J70" s="19">
        <f t="shared" si="3"/>
        <v>50.090081911262793</v>
      </c>
    </row>
    <row r="71" spans="1:10" x14ac:dyDescent="0.2">
      <c r="A71" s="16">
        <v>0</v>
      </c>
      <c r="B71" s="23" t="s">
        <v>13</v>
      </c>
      <c r="C71" s="23" t="s">
        <v>136</v>
      </c>
      <c r="D71" s="17" t="s">
        <v>108</v>
      </c>
      <c r="E71" s="18">
        <v>320000</v>
      </c>
      <c r="F71" s="18">
        <v>320000</v>
      </c>
      <c r="G71" s="18">
        <v>228000</v>
      </c>
      <c r="H71" s="18">
        <v>136395.76999999999</v>
      </c>
      <c r="I71" s="19">
        <f t="shared" si="2"/>
        <v>-91604.23000000001</v>
      </c>
      <c r="J71" s="19">
        <f t="shared" si="3"/>
        <v>59.822706140350867</v>
      </c>
    </row>
    <row r="72" spans="1:10" ht="51" x14ac:dyDescent="0.2">
      <c r="A72" s="16">
        <v>0</v>
      </c>
      <c r="B72" s="23" t="s">
        <v>13</v>
      </c>
      <c r="C72" s="23" t="s">
        <v>137</v>
      </c>
      <c r="D72" s="17" t="s">
        <v>138</v>
      </c>
      <c r="E72" s="18">
        <v>0</v>
      </c>
      <c r="F72" s="18">
        <v>130000</v>
      </c>
      <c r="G72" s="18">
        <v>65000</v>
      </c>
      <c r="H72" s="18">
        <v>10368.17</v>
      </c>
      <c r="I72" s="19">
        <f t="shared" si="2"/>
        <v>-54631.83</v>
      </c>
      <c r="J72" s="19">
        <f t="shared" si="3"/>
        <v>15.951030769230771</v>
      </c>
    </row>
    <row r="73" spans="1:10" x14ac:dyDescent="0.2">
      <c r="A73" s="16">
        <v>1</v>
      </c>
      <c r="B73" s="23" t="s">
        <v>13</v>
      </c>
      <c r="C73" s="23" t="s">
        <v>139</v>
      </c>
      <c r="D73" s="17" t="s">
        <v>140</v>
      </c>
      <c r="E73" s="18">
        <v>1295000</v>
      </c>
      <c r="F73" s="18">
        <v>1295000</v>
      </c>
      <c r="G73" s="18">
        <v>647500</v>
      </c>
      <c r="H73" s="18">
        <v>1219593.9099999999</v>
      </c>
      <c r="I73" s="19">
        <f t="shared" ref="I73:I104" si="4">H73-G73</f>
        <v>572093.90999999992</v>
      </c>
      <c r="J73" s="19">
        <f t="shared" ref="J73:J98" si="5">IF(G73=0,0,H73/G73*100)</f>
        <v>188.35427181467179</v>
      </c>
    </row>
    <row r="74" spans="1:10" ht="25.5" x14ac:dyDescent="0.2">
      <c r="A74" s="16">
        <v>1</v>
      </c>
      <c r="B74" s="23" t="s">
        <v>13</v>
      </c>
      <c r="C74" s="23" t="s">
        <v>141</v>
      </c>
      <c r="D74" s="17" t="s">
        <v>142</v>
      </c>
      <c r="E74" s="18">
        <v>1295000</v>
      </c>
      <c r="F74" s="18">
        <v>1295000</v>
      </c>
      <c r="G74" s="18">
        <v>647500</v>
      </c>
      <c r="H74" s="18">
        <v>1156458.3699999999</v>
      </c>
      <c r="I74" s="19">
        <f t="shared" si="4"/>
        <v>508958.36999999988</v>
      </c>
      <c r="J74" s="19">
        <f t="shared" si="5"/>
        <v>178.60360926640925</v>
      </c>
    </row>
    <row r="75" spans="1:10" ht="25.5" x14ac:dyDescent="0.2">
      <c r="A75" s="16">
        <v>0</v>
      </c>
      <c r="B75" s="23" t="s">
        <v>13</v>
      </c>
      <c r="C75" s="23" t="s">
        <v>143</v>
      </c>
      <c r="D75" s="17" t="s">
        <v>144</v>
      </c>
      <c r="E75" s="18">
        <v>1045000</v>
      </c>
      <c r="F75" s="18">
        <v>1045000</v>
      </c>
      <c r="G75" s="18">
        <v>522500</v>
      </c>
      <c r="H75" s="18">
        <v>939635.83</v>
      </c>
      <c r="I75" s="19">
        <f t="shared" si="4"/>
        <v>417135.82999999996</v>
      </c>
      <c r="J75" s="19">
        <f t="shared" si="5"/>
        <v>179.83460861244018</v>
      </c>
    </row>
    <row r="76" spans="1:10" ht="38.25" x14ac:dyDescent="0.2">
      <c r="A76" s="16">
        <v>0</v>
      </c>
      <c r="B76" s="23" t="s">
        <v>13</v>
      </c>
      <c r="C76" s="23" t="s">
        <v>145</v>
      </c>
      <c r="D76" s="17" t="s">
        <v>146</v>
      </c>
      <c r="E76" s="18">
        <v>250000</v>
      </c>
      <c r="F76" s="18">
        <v>250000</v>
      </c>
      <c r="G76" s="18">
        <v>125000</v>
      </c>
      <c r="H76" s="18">
        <v>216822.54</v>
      </c>
      <c r="I76" s="19">
        <f t="shared" si="4"/>
        <v>91822.540000000008</v>
      </c>
      <c r="J76" s="19">
        <f t="shared" si="5"/>
        <v>173.458032</v>
      </c>
    </row>
    <row r="77" spans="1:10" ht="25.5" x14ac:dyDescent="0.2">
      <c r="A77" s="16">
        <v>1</v>
      </c>
      <c r="B77" s="23" t="s">
        <v>13</v>
      </c>
      <c r="C77" s="23" t="s">
        <v>147</v>
      </c>
      <c r="D77" s="17" t="s">
        <v>148</v>
      </c>
      <c r="E77" s="18">
        <v>0</v>
      </c>
      <c r="F77" s="18">
        <v>0</v>
      </c>
      <c r="G77" s="18">
        <v>0</v>
      </c>
      <c r="H77" s="18">
        <v>63135.54</v>
      </c>
      <c r="I77" s="19">
        <f t="shared" si="4"/>
        <v>63135.54</v>
      </c>
      <c r="J77" s="19">
        <f t="shared" si="5"/>
        <v>0</v>
      </c>
    </row>
    <row r="78" spans="1:10" x14ac:dyDescent="0.2">
      <c r="A78" s="16">
        <v>0</v>
      </c>
      <c r="B78" s="23" t="s">
        <v>13</v>
      </c>
      <c r="C78" s="23" t="s">
        <v>149</v>
      </c>
      <c r="D78" s="17" t="s">
        <v>150</v>
      </c>
      <c r="E78" s="18">
        <v>0</v>
      </c>
      <c r="F78" s="18">
        <v>0</v>
      </c>
      <c r="G78" s="18">
        <v>0</v>
      </c>
      <c r="H78" s="18">
        <v>63135.54</v>
      </c>
      <c r="I78" s="19">
        <f t="shared" si="4"/>
        <v>63135.54</v>
      </c>
      <c r="J78" s="19">
        <f t="shared" si="5"/>
        <v>0</v>
      </c>
    </row>
    <row r="79" spans="1:10" x14ac:dyDescent="0.2">
      <c r="A79" s="16">
        <v>1</v>
      </c>
      <c r="B79" s="23" t="s">
        <v>13</v>
      </c>
      <c r="C79" s="23" t="s">
        <v>151</v>
      </c>
      <c r="D79" s="17" t="s">
        <v>152</v>
      </c>
      <c r="E79" s="18">
        <v>0</v>
      </c>
      <c r="F79" s="18">
        <v>0</v>
      </c>
      <c r="G79" s="18">
        <v>0</v>
      </c>
      <c r="H79" s="18">
        <v>-30827.599999999999</v>
      </c>
      <c r="I79" s="19">
        <f t="shared" si="4"/>
        <v>-30827.599999999999</v>
      </c>
      <c r="J79" s="19">
        <f t="shared" si="5"/>
        <v>0</v>
      </c>
    </row>
    <row r="80" spans="1:10" x14ac:dyDescent="0.2">
      <c r="A80" s="16">
        <v>1</v>
      </c>
      <c r="B80" s="23" t="s">
        <v>13</v>
      </c>
      <c r="C80" s="23" t="s">
        <v>153</v>
      </c>
      <c r="D80" s="17" t="s">
        <v>154</v>
      </c>
      <c r="E80" s="18">
        <v>0</v>
      </c>
      <c r="F80" s="18">
        <v>0</v>
      </c>
      <c r="G80" s="18">
        <v>0</v>
      </c>
      <c r="H80" s="18">
        <v>-30827.599999999999</v>
      </c>
      <c r="I80" s="19">
        <f t="shared" si="4"/>
        <v>-30827.599999999999</v>
      </c>
      <c r="J80" s="19">
        <f t="shared" si="5"/>
        <v>0</v>
      </c>
    </row>
    <row r="81" spans="1:10" ht="38.25" x14ac:dyDescent="0.2">
      <c r="A81" s="16">
        <v>1</v>
      </c>
      <c r="B81" s="23" t="s">
        <v>13</v>
      </c>
      <c r="C81" s="23" t="s">
        <v>155</v>
      </c>
      <c r="D81" s="17" t="s">
        <v>156</v>
      </c>
      <c r="E81" s="18">
        <v>0</v>
      </c>
      <c r="F81" s="18">
        <v>0</v>
      </c>
      <c r="G81" s="18">
        <v>0</v>
      </c>
      <c r="H81" s="18">
        <v>-30827.599999999999</v>
      </c>
      <c r="I81" s="19">
        <f t="shared" si="4"/>
        <v>-30827.599999999999</v>
      </c>
      <c r="J81" s="19">
        <f t="shared" si="5"/>
        <v>0</v>
      </c>
    </row>
    <row r="82" spans="1:10" x14ac:dyDescent="0.2">
      <c r="A82" s="16">
        <v>1</v>
      </c>
      <c r="B82" s="23" t="s">
        <v>13</v>
      </c>
      <c r="C82" s="23" t="s">
        <v>157</v>
      </c>
      <c r="D82" s="17" t="s">
        <v>158</v>
      </c>
      <c r="E82" s="18">
        <v>49211000</v>
      </c>
      <c r="F82" s="18">
        <v>74185301</v>
      </c>
      <c r="G82" s="18">
        <v>55933384</v>
      </c>
      <c r="H82" s="18">
        <v>55933384</v>
      </c>
      <c r="I82" s="19">
        <f t="shared" si="4"/>
        <v>0</v>
      </c>
      <c r="J82" s="19">
        <f t="shared" si="5"/>
        <v>100</v>
      </c>
    </row>
    <row r="83" spans="1:10" x14ac:dyDescent="0.2">
      <c r="A83" s="16">
        <v>1</v>
      </c>
      <c r="B83" s="23" t="s">
        <v>13</v>
      </c>
      <c r="C83" s="23" t="s">
        <v>159</v>
      </c>
      <c r="D83" s="17" t="s">
        <v>160</v>
      </c>
      <c r="E83" s="18">
        <v>49211000</v>
      </c>
      <c r="F83" s="18">
        <v>74185301</v>
      </c>
      <c r="G83" s="18">
        <v>55933384</v>
      </c>
      <c r="H83" s="18">
        <v>55933384</v>
      </c>
      <c r="I83" s="19">
        <f t="shared" si="4"/>
        <v>0</v>
      </c>
      <c r="J83" s="19">
        <f t="shared" si="5"/>
        <v>100</v>
      </c>
    </row>
    <row r="84" spans="1:10" ht="25.5" x14ac:dyDescent="0.2">
      <c r="A84" s="16">
        <v>1</v>
      </c>
      <c r="B84" s="23" t="s">
        <v>13</v>
      </c>
      <c r="C84" s="23" t="s">
        <v>161</v>
      </c>
      <c r="D84" s="17" t="s">
        <v>162</v>
      </c>
      <c r="E84" s="18">
        <v>20750600</v>
      </c>
      <c r="F84" s="18">
        <v>20750600</v>
      </c>
      <c r="G84" s="18">
        <v>10375200</v>
      </c>
      <c r="H84" s="18">
        <v>10375200</v>
      </c>
      <c r="I84" s="19">
        <f t="shared" si="4"/>
        <v>0</v>
      </c>
      <c r="J84" s="19">
        <f t="shared" si="5"/>
        <v>100</v>
      </c>
    </row>
    <row r="85" spans="1:10" x14ac:dyDescent="0.2">
      <c r="A85" s="16">
        <v>0</v>
      </c>
      <c r="B85" s="23" t="s">
        <v>13</v>
      </c>
      <c r="C85" s="23" t="s">
        <v>163</v>
      </c>
      <c r="D85" s="17" t="s">
        <v>164</v>
      </c>
      <c r="E85" s="18">
        <v>14641500</v>
      </c>
      <c r="F85" s="18">
        <v>14641500</v>
      </c>
      <c r="G85" s="18">
        <v>7320600</v>
      </c>
      <c r="H85" s="18">
        <v>7320600</v>
      </c>
      <c r="I85" s="19">
        <f t="shared" si="4"/>
        <v>0</v>
      </c>
      <c r="J85" s="19">
        <f t="shared" si="5"/>
        <v>100</v>
      </c>
    </row>
    <row r="86" spans="1:10" ht="76.5" x14ac:dyDescent="0.2">
      <c r="A86" s="16">
        <v>0</v>
      </c>
      <c r="B86" s="23" t="s">
        <v>13</v>
      </c>
      <c r="C86" s="23" t="s">
        <v>165</v>
      </c>
      <c r="D86" s="17" t="s">
        <v>166</v>
      </c>
      <c r="E86" s="18">
        <v>6109100</v>
      </c>
      <c r="F86" s="18">
        <v>6109100</v>
      </c>
      <c r="G86" s="18">
        <v>3054600</v>
      </c>
      <c r="H86" s="18">
        <v>3054600</v>
      </c>
      <c r="I86" s="19">
        <f t="shared" si="4"/>
        <v>0</v>
      </c>
      <c r="J86" s="19">
        <f t="shared" si="5"/>
        <v>100</v>
      </c>
    </row>
    <row r="87" spans="1:10" ht="25.5" x14ac:dyDescent="0.2">
      <c r="A87" s="16">
        <v>1</v>
      </c>
      <c r="B87" s="23" t="s">
        <v>13</v>
      </c>
      <c r="C87" s="23" t="s">
        <v>167</v>
      </c>
      <c r="D87" s="17" t="s">
        <v>168</v>
      </c>
      <c r="E87" s="18">
        <v>28460400</v>
      </c>
      <c r="F87" s="18">
        <v>43956900</v>
      </c>
      <c r="G87" s="18">
        <v>36597600</v>
      </c>
      <c r="H87" s="18">
        <v>36597600</v>
      </c>
      <c r="I87" s="19">
        <f t="shared" si="4"/>
        <v>0</v>
      </c>
      <c r="J87" s="19">
        <f t="shared" si="5"/>
        <v>100</v>
      </c>
    </row>
    <row r="88" spans="1:10" ht="38.25" x14ac:dyDescent="0.2">
      <c r="A88" s="16">
        <v>0</v>
      </c>
      <c r="B88" s="23" t="s">
        <v>13</v>
      </c>
      <c r="C88" s="23" t="s">
        <v>169</v>
      </c>
      <c r="D88" s="17" t="s">
        <v>170</v>
      </c>
      <c r="E88" s="18">
        <v>0</v>
      </c>
      <c r="F88" s="18">
        <v>1478800</v>
      </c>
      <c r="G88" s="18">
        <v>1478800</v>
      </c>
      <c r="H88" s="18">
        <v>1478800</v>
      </c>
      <c r="I88" s="19">
        <f t="shared" si="4"/>
        <v>0</v>
      </c>
      <c r="J88" s="19">
        <f t="shared" si="5"/>
        <v>100</v>
      </c>
    </row>
    <row r="89" spans="1:10" ht="25.5" x14ac:dyDescent="0.2">
      <c r="A89" s="16">
        <v>0</v>
      </c>
      <c r="B89" s="23" t="s">
        <v>13</v>
      </c>
      <c r="C89" s="23" t="s">
        <v>171</v>
      </c>
      <c r="D89" s="17" t="s">
        <v>172</v>
      </c>
      <c r="E89" s="18">
        <v>28460400</v>
      </c>
      <c r="F89" s="18">
        <v>28460400</v>
      </c>
      <c r="G89" s="18">
        <v>25477800</v>
      </c>
      <c r="H89" s="18">
        <v>25477800</v>
      </c>
      <c r="I89" s="19">
        <f t="shared" si="4"/>
        <v>0</v>
      </c>
      <c r="J89" s="19">
        <f t="shared" si="5"/>
        <v>100</v>
      </c>
    </row>
    <row r="90" spans="1:10" ht="38.25" x14ac:dyDescent="0.2">
      <c r="A90" s="16">
        <v>0</v>
      </c>
      <c r="B90" s="23" t="s">
        <v>13</v>
      </c>
      <c r="C90" s="23" t="s">
        <v>173</v>
      </c>
      <c r="D90" s="17" t="s">
        <v>174</v>
      </c>
      <c r="E90" s="18">
        <v>0</v>
      </c>
      <c r="F90" s="18">
        <v>167900</v>
      </c>
      <c r="G90" s="18">
        <v>167900</v>
      </c>
      <c r="H90" s="18">
        <v>167900</v>
      </c>
      <c r="I90" s="19">
        <f t="shared" si="4"/>
        <v>0</v>
      </c>
      <c r="J90" s="19">
        <f t="shared" si="5"/>
        <v>100</v>
      </c>
    </row>
    <row r="91" spans="1:10" ht="63.75" x14ac:dyDescent="0.2">
      <c r="A91" s="16">
        <v>0</v>
      </c>
      <c r="B91" s="23" t="s">
        <v>13</v>
      </c>
      <c r="C91" s="23" t="s">
        <v>175</v>
      </c>
      <c r="D91" s="17" t="s">
        <v>176</v>
      </c>
      <c r="E91" s="18">
        <v>0</v>
      </c>
      <c r="F91" s="18">
        <v>10355600</v>
      </c>
      <c r="G91" s="18">
        <v>5978900</v>
      </c>
      <c r="H91" s="18">
        <v>5978900</v>
      </c>
      <c r="I91" s="19">
        <f t="shared" si="4"/>
        <v>0</v>
      </c>
      <c r="J91" s="19">
        <f t="shared" si="5"/>
        <v>100</v>
      </c>
    </row>
    <row r="92" spans="1:10" ht="38.25" x14ac:dyDescent="0.2">
      <c r="A92" s="16">
        <v>0</v>
      </c>
      <c r="B92" s="23" t="s">
        <v>13</v>
      </c>
      <c r="C92" s="23" t="s">
        <v>177</v>
      </c>
      <c r="D92" s="17" t="s">
        <v>178</v>
      </c>
      <c r="E92" s="18">
        <v>0</v>
      </c>
      <c r="F92" s="18">
        <v>3494200</v>
      </c>
      <c r="G92" s="18">
        <v>3494200</v>
      </c>
      <c r="H92" s="18">
        <v>3494200</v>
      </c>
      <c r="I92" s="19">
        <f t="shared" si="4"/>
        <v>0</v>
      </c>
      <c r="J92" s="19">
        <f t="shared" si="5"/>
        <v>100</v>
      </c>
    </row>
    <row r="93" spans="1:10" ht="25.5" x14ac:dyDescent="0.2">
      <c r="A93" s="16">
        <v>1</v>
      </c>
      <c r="B93" s="23" t="s">
        <v>13</v>
      </c>
      <c r="C93" s="23" t="s">
        <v>179</v>
      </c>
      <c r="D93" s="17" t="s">
        <v>180</v>
      </c>
      <c r="E93" s="18">
        <v>0</v>
      </c>
      <c r="F93" s="18">
        <v>9477801</v>
      </c>
      <c r="G93" s="18">
        <v>8960584</v>
      </c>
      <c r="H93" s="18">
        <v>8960584</v>
      </c>
      <c r="I93" s="19">
        <f t="shared" si="4"/>
        <v>0</v>
      </c>
      <c r="J93" s="19">
        <f t="shared" si="5"/>
        <v>100</v>
      </c>
    </row>
    <row r="94" spans="1:10" ht="76.5" x14ac:dyDescent="0.2">
      <c r="A94" s="16">
        <v>0</v>
      </c>
      <c r="B94" s="23" t="s">
        <v>13</v>
      </c>
      <c r="C94" s="23" t="s">
        <v>181</v>
      </c>
      <c r="D94" s="17" t="s">
        <v>182</v>
      </c>
      <c r="E94" s="18">
        <v>0</v>
      </c>
      <c r="F94" s="18">
        <v>7662444</v>
      </c>
      <c r="G94" s="18">
        <v>7662444</v>
      </c>
      <c r="H94" s="18">
        <v>7662444</v>
      </c>
      <c r="I94" s="19">
        <f t="shared" si="4"/>
        <v>0</v>
      </c>
      <c r="J94" s="19">
        <f t="shared" si="5"/>
        <v>100</v>
      </c>
    </row>
    <row r="95" spans="1:10" ht="38.25" x14ac:dyDescent="0.2">
      <c r="A95" s="16">
        <v>0</v>
      </c>
      <c r="B95" s="23" t="s">
        <v>13</v>
      </c>
      <c r="C95" s="23" t="s">
        <v>183</v>
      </c>
      <c r="D95" s="17" t="s">
        <v>184</v>
      </c>
      <c r="E95" s="18">
        <v>0</v>
      </c>
      <c r="F95" s="18">
        <v>1114800</v>
      </c>
      <c r="G95" s="18">
        <v>997900</v>
      </c>
      <c r="H95" s="18">
        <v>997900</v>
      </c>
      <c r="I95" s="19">
        <f t="shared" si="4"/>
        <v>0</v>
      </c>
      <c r="J95" s="19">
        <f t="shared" si="5"/>
        <v>100</v>
      </c>
    </row>
    <row r="96" spans="1:10" ht="76.5" x14ac:dyDescent="0.2">
      <c r="A96" s="16">
        <v>0</v>
      </c>
      <c r="B96" s="23" t="s">
        <v>13</v>
      </c>
      <c r="C96" s="23" t="s">
        <v>185</v>
      </c>
      <c r="D96" s="17" t="s">
        <v>186</v>
      </c>
      <c r="E96" s="18">
        <v>0</v>
      </c>
      <c r="F96" s="18">
        <v>700557</v>
      </c>
      <c r="G96" s="18">
        <v>300240</v>
      </c>
      <c r="H96" s="18">
        <v>300240</v>
      </c>
      <c r="I96" s="19">
        <f t="shared" si="4"/>
        <v>0</v>
      </c>
      <c r="J96" s="19">
        <f t="shared" si="5"/>
        <v>100</v>
      </c>
    </row>
    <row r="97" spans="1:10" x14ac:dyDescent="0.2">
      <c r="A97" s="16">
        <v>1</v>
      </c>
      <c r="B97" s="23"/>
      <c r="C97" s="23" t="s">
        <v>187</v>
      </c>
      <c r="D97" s="17" t="s">
        <v>188</v>
      </c>
      <c r="E97" s="18">
        <v>109128000</v>
      </c>
      <c r="F97" s="18">
        <v>109178000</v>
      </c>
      <c r="G97" s="18">
        <v>43784990</v>
      </c>
      <c r="H97" s="18">
        <v>49448660.170000009</v>
      </c>
      <c r="I97" s="19">
        <f t="shared" si="4"/>
        <v>5663670.1700000092</v>
      </c>
      <c r="J97" s="19">
        <f t="shared" si="5"/>
        <v>112.9351866244574</v>
      </c>
    </row>
    <row r="98" spans="1:10" x14ac:dyDescent="0.2">
      <c r="A98" s="16">
        <v>1</v>
      </c>
      <c r="B98" s="23"/>
      <c r="C98" s="23" t="s">
        <v>187</v>
      </c>
      <c r="D98" s="17" t="s">
        <v>189</v>
      </c>
      <c r="E98" s="18">
        <v>158339000</v>
      </c>
      <c r="F98" s="18">
        <v>183363301</v>
      </c>
      <c r="G98" s="18">
        <v>99718374</v>
      </c>
      <c r="H98" s="18">
        <v>105382044.17000002</v>
      </c>
      <c r="I98" s="19">
        <f t="shared" si="4"/>
        <v>5663670.1700000167</v>
      </c>
      <c r="J98" s="19">
        <f t="shared" si="5"/>
        <v>105.67966558500044</v>
      </c>
    </row>
  </sheetData>
  <mergeCells count="2">
    <mergeCell ref="B3:J3"/>
    <mergeCell ref="B5:J5"/>
  </mergeCells>
  <conditionalFormatting sqref="B9:B98">
    <cfRule type="expression" dxfId="8" priority="1" stopIfTrue="1">
      <formula>A9=1</formula>
    </cfRule>
  </conditionalFormatting>
  <conditionalFormatting sqref="C9:C98">
    <cfRule type="expression" dxfId="7" priority="2" stopIfTrue="1">
      <formula>A9=1</formula>
    </cfRule>
  </conditionalFormatting>
  <conditionalFormatting sqref="D9:D98">
    <cfRule type="expression" dxfId="6" priority="3" stopIfTrue="1">
      <formula>A9=1</formula>
    </cfRule>
  </conditionalFormatting>
  <conditionalFormatting sqref="E9:E98">
    <cfRule type="expression" dxfId="5" priority="4" stopIfTrue="1">
      <formula>A9=1</formula>
    </cfRule>
  </conditionalFormatting>
  <conditionalFormatting sqref="F9:F98">
    <cfRule type="expression" dxfId="4" priority="5" stopIfTrue="1">
      <formula>A9=1</formula>
    </cfRule>
  </conditionalFormatting>
  <conditionalFormatting sqref="G9:G98">
    <cfRule type="expression" dxfId="3" priority="6" stopIfTrue="1">
      <formula>A9=1</formula>
    </cfRule>
  </conditionalFormatting>
  <conditionalFormatting sqref="H9:H98">
    <cfRule type="expression" dxfId="2" priority="7" stopIfTrue="1">
      <formula>A9=1</formula>
    </cfRule>
  </conditionalFormatting>
  <conditionalFormatting sqref="I9:I98">
    <cfRule type="expression" dxfId="1" priority="8" stopIfTrue="1">
      <formula>A9=1</formula>
    </cfRule>
  </conditionalFormatting>
  <conditionalFormatting sqref="J9:J98">
    <cfRule type="expression" dxfId="0" priority="9" stopIfTrue="1">
      <formula>A9=1</formula>
    </cfRule>
  </conditionalFormatting>
  <pageMargins left="0.32" right="0.33" top="0.39370078740157499" bottom="0.39370078740157499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2026-09-07T08:18:37Z</dcterms:created>
  <dcterms:modified xsi:type="dcterms:W3CDTF">2026-09-07T08:19:49Z</dcterms:modified>
</cp:coreProperties>
</file>